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EXE" sheetId="1" r:id="rId4"/>
    <sheet state="visible" name="Tab N°1 Cptes de Res. Previ " sheetId="2" r:id="rId5"/>
    <sheet state="visible" name="Tab N°2 Plan de financement du " sheetId="3" r:id="rId6"/>
    <sheet state="visible" name="Tab N°3 Plan de trésorerie" sheetId="4" r:id="rId7"/>
  </sheets>
  <definedNames/>
  <calcPr/>
  <extLst>
    <ext uri="GoogleSheetsCustomDataVersion2">
      <go:sheetsCustomData xmlns:go="http://customooxmlschemas.google.com/" r:id="rId8" roundtripDataChecksum="h4FVfHvvb9YqeFXFni5kg+SxhizfPTsEUjk2+SzflVs="/>
    </ext>
  </extLst>
</workbook>
</file>

<file path=xl/sharedStrings.xml><?xml version="1.0" encoding="utf-8"?>
<sst xmlns="http://schemas.openxmlformats.org/spreadsheetml/2006/main" count="139" uniqueCount="129">
  <si>
    <t>Concours  Impacts</t>
  </si>
  <si>
    <t>Edition 2024</t>
  </si>
  <si>
    <t>Date d’ouverture : 10 avril 2024</t>
  </si>
  <si>
    <t>Date de clôture : 30 juin à minuit</t>
  </si>
  <si>
    <t xml:space="preserve">Annexe dossier de candidature  </t>
  </si>
  <si>
    <t>Titre du projet :</t>
  </si>
  <si>
    <t>Nom de l'entreprise :</t>
  </si>
  <si>
    <t>Compte de résultat prévisionnel de l'entreprise</t>
  </si>
  <si>
    <t>Entreprise  :</t>
  </si>
  <si>
    <t>Projet :</t>
  </si>
  <si>
    <t>Montants</t>
  </si>
  <si>
    <t>Exercice en Cours</t>
  </si>
  <si>
    <t xml:space="preserve">Année +1 </t>
  </si>
  <si>
    <t>Année + 2</t>
  </si>
  <si>
    <t>Chiffre d'affaires (HT) total de l'entreprise</t>
  </si>
  <si>
    <t xml:space="preserve">    dont chiffre d'affaires à l'export</t>
  </si>
  <si>
    <t xml:space="preserve">    dont chiffre d'affaires généré par le programme</t>
  </si>
  <si>
    <t>+ Production immobilisée</t>
  </si>
  <si>
    <t>+ Production stockée</t>
  </si>
  <si>
    <t>A. TOTAL DES PRODUITS D'EXPLOITATION</t>
  </si>
  <si>
    <t>Achat de matières 1eres et marchandises</t>
  </si>
  <si>
    <t>+/- Variation de stock de matières et marchandises</t>
  </si>
  <si>
    <t>+ Autres achats et charges externes</t>
  </si>
  <si>
    <t xml:space="preserve">      dont sous traitance</t>
  </si>
  <si>
    <t xml:space="preserve">      dont crédit bail</t>
  </si>
  <si>
    <t>B. TOTAL CONSOMMATION EN PROVENANCE DE TIERS</t>
  </si>
  <si>
    <t>C. VALEUR AJOUTEE (A-B)</t>
  </si>
  <si>
    <t>+ Subventions d'exploitation</t>
  </si>
  <si>
    <t>- Impôts et taxes</t>
  </si>
  <si>
    <t>- Charges de personnel</t>
  </si>
  <si>
    <t>D. EXCEDENT BRUT D'EXPLOITATION</t>
  </si>
  <si>
    <t>- Dotation aux amortissements</t>
  </si>
  <si>
    <t>- Autres charges d'exploitation</t>
  </si>
  <si>
    <t>+ Autres produits d'exploitation</t>
  </si>
  <si>
    <t>E. RESULTAT D'EXPLOITATION</t>
  </si>
  <si>
    <t>+ Produits financiers</t>
  </si>
  <si>
    <t>- Charges financières</t>
  </si>
  <si>
    <t>F. RESULTATS COURANT AVANT IMPOT</t>
  </si>
  <si>
    <t>+ Produits exceptionnels</t>
  </si>
  <si>
    <t>- Charges exceptionnelles</t>
  </si>
  <si>
    <t>- Participation des salariés</t>
  </si>
  <si>
    <t>- Impôts sur les bénéfices</t>
  </si>
  <si>
    <t>G. RESULTAT DE L'EXERCICE</t>
  </si>
  <si>
    <t>Effectifs</t>
  </si>
  <si>
    <t>CAPACITE D'AUTOFINANCEMENT
(=G+amortissements + ou - résultats exceptionnels)</t>
  </si>
  <si>
    <t xml:space="preserve">Plan de financement du projet : </t>
  </si>
  <si>
    <t>Entreprise :</t>
  </si>
  <si>
    <t>Nature des dépenses (€ HT)</t>
  </si>
  <si>
    <t>Prix de l'heure</t>
  </si>
  <si>
    <t>nb d'heures</t>
  </si>
  <si>
    <t>Total</t>
  </si>
  <si>
    <t>Frais de personnel :
Ingenieur et cadre
(technique, commercial,...)</t>
  </si>
  <si>
    <t>Maîtrise technique</t>
  </si>
  <si>
    <t>Ouvrier opérateur</t>
  </si>
  <si>
    <t>Autres</t>
  </si>
  <si>
    <t>(I) Sous-total frais de personnel</t>
  </si>
  <si>
    <t>Achats consommés ou incorporés (petit matériel,produits divers..)</t>
  </si>
  <si>
    <t>(II) Sous-total achats</t>
  </si>
  <si>
    <t>Travaux techniques</t>
  </si>
  <si>
    <t>Design</t>
  </si>
  <si>
    <t>Etudes de marché complémentaires</t>
  </si>
  <si>
    <t>Centre technique / essais reglementaires</t>
  </si>
  <si>
    <t>Prospection / commercialisation</t>
  </si>
  <si>
    <t>Marketing</t>
  </si>
  <si>
    <t xml:space="preserve"> (III) Sous-total Prestations</t>
  </si>
  <si>
    <t>Investissements non récupérables 
(affectés au programme)</t>
  </si>
  <si>
    <t xml:space="preserve">Amort. des investis. récupérables
(sur durée du programme) </t>
  </si>
  <si>
    <t xml:space="preserve">Autres frais spécifiques
(sur justificatifs) </t>
  </si>
  <si>
    <t>(IV) Sous-total Invest. + Amorti. + Autres</t>
  </si>
  <si>
    <t>TOTAL GENERAL = I+II+III+IV</t>
  </si>
  <si>
    <t>(1) : Taux horaire direct = (Salaires bruts annuels (d'après DADS) + charges sociales) / 1 607 heures</t>
  </si>
  <si>
    <t>Ressources (€ HT)</t>
  </si>
  <si>
    <t>Apport en nature (masse salariale, matériel…)</t>
  </si>
  <si>
    <t>Autres apports en nature</t>
  </si>
  <si>
    <t>Autofinancement</t>
  </si>
  <si>
    <t>Emprunts à moyen et à long terme</t>
  </si>
  <si>
    <t>Subvention GrandAngoulême</t>
  </si>
  <si>
    <t>Autres aides</t>
  </si>
  <si>
    <t>Total Ressources</t>
  </si>
  <si>
    <t>Plan de trésorerie</t>
  </si>
  <si>
    <t xml:space="preserve">                                                 Mois</t>
  </si>
  <si>
    <t>Ventilation mois par mois du C.A. HT</t>
  </si>
  <si>
    <t>C.A. HT prévu sur 12 mois =</t>
  </si>
  <si>
    <t xml:space="preserve"> Recettes d'Exploitation :</t>
  </si>
  <si>
    <t>Encaissements :</t>
  </si>
  <si>
    <t xml:space="preserve"> (a)</t>
  </si>
  <si>
    <t>Chiffre affaire HT encaissé</t>
  </si>
  <si>
    <t>TVA</t>
  </si>
  <si>
    <t>TOTAL Recettes d'Eploit.</t>
  </si>
  <si>
    <t>Dépenses d'Exploitation :</t>
  </si>
  <si>
    <t>Décaissements :</t>
  </si>
  <si>
    <t>Achats Marchandises HT</t>
  </si>
  <si>
    <t>Trésorerie</t>
  </si>
  <si>
    <t>Sous-Traitance HT</t>
  </si>
  <si>
    <t>EXPLOITATION</t>
  </si>
  <si>
    <t>Charges Externes HT</t>
  </si>
  <si>
    <t>Rémunérations (dirigeants et salariés)</t>
  </si>
  <si>
    <t>Charges Sociales</t>
  </si>
  <si>
    <t>Impôts + Frais Financiers</t>
  </si>
  <si>
    <t>(b)</t>
  </si>
  <si>
    <t>TOTAL Dépenses d'Exploit.</t>
  </si>
  <si>
    <t>(c) = (a - b)</t>
  </si>
  <si>
    <t>SOLDE Trésorerie d'Exploit.</t>
  </si>
  <si>
    <t>Solde cumulé Tréso. Exploitation</t>
  </si>
  <si>
    <t>Recettes Hors Exploitation :</t>
  </si>
  <si>
    <t>Capital libéré</t>
  </si>
  <si>
    <t>Comptes courants</t>
  </si>
  <si>
    <t>Crédits bancaires</t>
  </si>
  <si>
    <t>HORS</t>
  </si>
  <si>
    <t>Autres recettes (à préciser)</t>
  </si>
  <si>
    <t>(d)</t>
  </si>
  <si>
    <t>TOTAL Recettes Hors Ex.</t>
  </si>
  <si>
    <t>Dépenses Hors Exploit. :</t>
  </si>
  <si>
    <t>Investissements HT</t>
  </si>
  <si>
    <r>
      <rPr>
        <rFont val="Calibri"/>
        <b val="0"/>
        <color theme="1"/>
        <sz val="8.0"/>
      </rPr>
      <t>Remboursement emprunt</t>
    </r>
  </si>
  <si>
    <t>Autres frais établis.+dépôts</t>
  </si>
  <si>
    <t>Autres dépenses (à préciser)</t>
  </si>
  <si>
    <t>(e)</t>
  </si>
  <si>
    <t>TOTAL Dépenses Hors Ex.</t>
  </si>
  <si>
    <t>(f) = (d - e)</t>
  </si>
  <si>
    <t>SOLDE Tréso. Hors Exploi.</t>
  </si>
  <si>
    <t>TOTAL EXPLOITATION + HORS EXPL. :</t>
  </si>
  <si>
    <t>Soldes :</t>
  </si>
  <si>
    <t>(g)</t>
  </si>
  <si>
    <t>SOLDE Tréso. début du mois</t>
  </si>
  <si>
    <t>(h) = (c + f)</t>
  </si>
  <si>
    <t>SOLDE mensuel  de Tréso.</t>
  </si>
  <si>
    <t>(g + h)</t>
  </si>
  <si>
    <t>SOLDE en fin de mois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</si>
</sst>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_F_-;\-* #,##0.00\ _F_-;_-* &quot;-&quot;??\ _F_-;_-@"/>
  </numFmts>
  <fonts count="36">
    <font>
      <sz val="10.0"/>
      <color rgb="FF000000"/>
      <name val="Arial"/>
      <scheme val="minor"/>
    </font>
    <font>
      <b/>
      <sz val="28.0"/>
      <color theme="1"/>
      <name val="Calibri"/>
    </font>
    <font>
      <i/>
      <sz val="16.0"/>
      <color theme="1"/>
      <name val="Calibri"/>
    </font>
    <font>
      <i/>
      <sz val="11.0"/>
      <color theme="1"/>
      <name val="Verdana"/>
    </font>
    <font>
      <i/>
      <sz val="11.0"/>
      <color theme="1"/>
      <name val="Calibri"/>
    </font>
    <font>
      <b/>
      <sz val="14.0"/>
      <color theme="1"/>
      <name val="Arial"/>
    </font>
    <font>
      <b/>
      <sz val="18.0"/>
      <color theme="0"/>
      <name val="Calibri"/>
    </font>
    <font/>
    <font>
      <b/>
      <sz val="18.0"/>
      <color theme="1"/>
      <name val="Arial"/>
    </font>
    <font>
      <sz val="14.0"/>
      <color theme="1"/>
      <name val="Calibri"/>
    </font>
    <font>
      <sz val="10.0"/>
      <color theme="1"/>
      <name val="Calibri"/>
    </font>
    <font>
      <b/>
      <sz val="14.0"/>
      <color theme="0"/>
      <name val="Calibri"/>
    </font>
    <font>
      <b/>
      <sz val="10.0"/>
      <color theme="1"/>
      <name val="Calibri"/>
    </font>
    <font>
      <b/>
      <sz val="10.0"/>
      <color theme="0"/>
      <name val="Calibri"/>
    </font>
    <font>
      <sz val="10.0"/>
      <color rgb="FFFF0000"/>
      <name val="Calibri"/>
    </font>
    <font>
      <i/>
      <sz val="10.0"/>
      <color theme="1"/>
      <name val="Calibri"/>
    </font>
    <font>
      <i/>
      <sz val="10.0"/>
      <color rgb="FFFF0000"/>
      <name val="Calibri"/>
    </font>
    <font>
      <sz val="10.0"/>
      <color theme="0"/>
      <name val="Calibri"/>
    </font>
    <font>
      <sz val="8.0"/>
      <color rgb="FF808080"/>
      <name val="Calibri"/>
    </font>
    <font>
      <b/>
      <sz val="14.0"/>
      <color rgb="FFFFFFFF"/>
      <name val="Calibri"/>
    </font>
    <font>
      <sz val="12.0"/>
      <color theme="1"/>
      <name val="Calibri"/>
    </font>
    <font>
      <b/>
      <sz val="12.0"/>
      <color theme="1"/>
      <name val="Calibri"/>
    </font>
    <font>
      <b/>
      <sz val="12.0"/>
      <color rgb="FF333333"/>
      <name val="Calibri"/>
    </font>
    <font>
      <b/>
      <sz val="10.0"/>
      <color rgb="FF333333"/>
      <name val="Calibri"/>
    </font>
    <font>
      <b/>
      <i/>
      <sz val="10.0"/>
      <color rgb="FF333333"/>
      <name val="Calibri"/>
    </font>
    <font>
      <sz val="10.0"/>
      <color rgb="FF333333"/>
      <name val="Calibri"/>
    </font>
    <font>
      <b/>
      <sz val="10.0"/>
      <color rgb="FF0066CC"/>
      <name val="Calibri"/>
    </font>
    <font>
      <b/>
      <sz val="10.0"/>
      <color rgb="FFFF0000"/>
      <name val="Calibri"/>
    </font>
    <font>
      <sz val="9.0"/>
      <color theme="1"/>
      <name val="Calibri"/>
    </font>
    <font>
      <b/>
      <sz val="20.0"/>
      <color theme="1"/>
      <name val="Calibri"/>
    </font>
    <font>
      <b/>
      <sz val="11.0"/>
      <color theme="1"/>
      <name val="Calibri"/>
    </font>
    <font>
      <sz val="10.0"/>
      <color theme="1"/>
      <name val="Arial"/>
    </font>
    <font>
      <sz val="8.0"/>
      <color theme="1"/>
      <name val="Calibri"/>
    </font>
    <font>
      <b/>
      <sz val="8.0"/>
      <color theme="1"/>
      <name val="Calibri"/>
    </font>
    <font>
      <b/>
      <sz val="9.0"/>
      <color theme="1"/>
      <name val="Calibri"/>
    </font>
    <font>
      <i/>
      <sz val="8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0066CC"/>
        <bgColor rgb="FF0066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33CCCC"/>
        <bgColor rgb="FF33CCCC"/>
      </patternFill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99CC"/>
        <bgColor rgb="FFFF99CC"/>
      </patternFill>
    </fill>
  </fills>
  <borders count="67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right style="thin">
        <color rgb="FF000000"/>
      </right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left/>
      <right style="thin">
        <color rgb="FF000000"/>
      </right>
      <top style="double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left" shrinkToFit="0" vertical="center" wrapText="0"/>
    </xf>
    <xf borderId="0" fillId="0" fontId="4" numFmtId="0" xfId="0" applyAlignment="1" applyFont="1">
      <alignment horizontal="center" readingOrder="0" shrinkToFit="0" vertical="center" wrapText="0"/>
    </xf>
    <xf borderId="0" fillId="0" fontId="5" numFmtId="0" xfId="0" applyAlignment="1" applyFont="1">
      <alignment shrinkToFit="0" vertical="center" wrapText="0"/>
    </xf>
    <xf borderId="1" fillId="2" fontId="6" numFmtId="0" xfId="0" applyAlignment="1" applyBorder="1" applyFill="1" applyFont="1">
      <alignment horizontal="center" shrinkToFit="0" vertical="center" wrapText="0"/>
    </xf>
    <xf borderId="2" fillId="0" fontId="7" numFmtId="0" xfId="0" applyBorder="1" applyFont="1"/>
    <xf borderId="3" fillId="0" fontId="7" numFmtId="0" xfId="0" applyBorder="1" applyFont="1"/>
    <xf borderId="0" fillId="0" fontId="8" numFmtId="0" xfId="0" applyAlignment="1" applyFont="1">
      <alignment shrinkToFit="0" vertical="center" wrapText="0"/>
    </xf>
    <xf borderId="0" fillId="0" fontId="9" numFmtId="0" xfId="0" applyAlignment="1" applyFont="1">
      <alignment shrinkToFit="0" vertical="bottom" wrapText="0"/>
    </xf>
    <xf borderId="0" fillId="0" fontId="10" numFmtId="0" xfId="0" applyAlignment="1" applyFont="1">
      <alignment shrinkToFit="0" vertical="bottom" wrapText="0"/>
    </xf>
    <xf borderId="0" fillId="0" fontId="9" numFmtId="0" xfId="0" applyAlignment="1" applyFont="1">
      <alignment readingOrder="0" shrinkToFit="0" vertical="bottom" wrapText="0"/>
    </xf>
    <xf borderId="1" fillId="2" fontId="11" numFmtId="49" xfId="0" applyAlignment="1" applyBorder="1" applyFont="1" applyNumberFormat="1">
      <alignment horizontal="center" shrinkToFit="0" vertical="bottom" wrapText="1"/>
    </xf>
    <xf borderId="0" fillId="0" fontId="10" numFmtId="49" xfId="0" applyAlignment="1" applyFont="1" applyNumberFormat="1">
      <alignment shrinkToFit="0" vertical="bottom" wrapText="1"/>
    </xf>
    <xf borderId="0" fillId="0" fontId="10" numFmtId="0" xfId="0" applyAlignment="1" applyFont="1">
      <alignment shrinkToFit="0" vertical="bottom" wrapText="1"/>
    </xf>
    <xf borderId="0" fillId="0" fontId="12" numFmtId="49" xfId="0" applyAlignment="1" applyFont="1" applyNumberFormat="1">
      <alignment readingOrder="0" shrinkToFit="0" vertical="bottom" wrapText="1"/>
    </xf>
    <xf borderId="0" fillId="0" fontId="12" numFmtId="0" xfId="0" applyAlignment="1" applyFont="1">
      <alignment horizontal="left" shrinkToFit="0" vertical="bottom" wrapText="1"/>
    </xf>
    <xf borderId="4" fillId="2" fontId="13" numFmtId="49" xfId="0" applyAlignment="1" applyBorder="1" applyFont="1" applyNumberFormat="1">
      <alignment horizontal="center" shrinkToFit="0" vertical="center" wrapText="1"/>
    </xf>
    <xf borderId="5" fillId="2" fontId="13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shrinkToFit="0" vertical="center" wrapText="0"/>
    </xf>
    <xf borderId="6" fillId="0" fontId="10" numFmtId="49" xfId="0" applyAlignment="1" applyBorder="1" applyFont="1" applyNumberFormat="1">
      <alignment shrinkToFit="0" vertical="center" wrapText="1"/>
    </xf>
    <xf borderId="6" fillId="0" fontId="10" numFmtId="0" xfId="0" applyAlignment="1" applyBorder="1" applyFont="1">
      <alignment shrinkToFit="0" vertical="center" wrapText="1"/>
    </xf>
    <xf borderId="0" fillId="0" fontId="14" numFmtId="0" xfId="0" applyAlignment="1" applyFont="1">
      <alignment shrinkToFit="0" vertical="center" wrapText="0"/>
    </xf>
    <xf borderId="6" fillId="0" fontId="15" numFmtId="49" xfId="0" applyAlignment="1" applyBorder="1" applyFont="1" applyNumberFormat="1">
      <alignment shrinkToFit="0" vertical="center" wrapText="1"/>
    </xf>
    <xf borderId="0" fillId="0" fontId="16" numFmtId="0" xfId="0" applyAlignment="1" applyFont="1">
      <alignment shrinkToFit="0" vertical="center" wrapText="0"/>
    </xf>
    <xf borderId="5" fillId="2" fontId="17" numFmtId="49" xfId="0" applyAlignment="1" applyBorder="1" applyFont="1" applyNumberFormat="1">
      <alignment shrinkToFit="0" vertical="center" wrapText="1"/>
    </xf>
    <xf borderId="5" fillId="2" fontId="17" numFmtId="0" xfId="0" applyAlignment="1" applyBorder="1" applyFont="1">
      <alignment shrinkToFit="0" vertical="center" wrapText="1"/>
    </xf>
    <xf borderId="7" fillId="2" fontId="17" numFmtId="49" xfId="0" applyAlignment="1" applyBorder="1" applyFont="1" applyNumberFormat="1">
      <alignment shrinkToFit="0" vertical="center" wrapText="1"/>
    </xf>
    <xf borderId="7" fillId="2" fontId="17" numFmtId="0" xfId="0" applyAlignment="1" applyBorder="1" applyFont="1">
      <alignment shrinkToFit="0" vertical="center" wrapText="1"/>
    </xf>
    <xf borderId="5" fillId="0" fontId="10" numFmtId="49" xfId="0" applyAlignment="1" applyBorder="1" applyFont="1" applyNumberFormat="1">
      <alignment shrinkToFit="0" vertical="center" wrapText="1"/>
    </xf>
    <xf borderId="5" fillId="0" fontId="10" numFmtId="0" xfId="0" applyAlignment="1" applyBorder="1" applyFont="1">
      <alignment shrinkToFit="0" vertical="center" wrapText="1"/>
    </xf>
    <xf borderId="5" fillId="3" fontId="10" numFmtId="49" xfId="0" applyAlignment="1" applyBorder="1" applyFill="1" applyFont="1" applyNumberFormat="1">
      <alignment shrinkToFit="0" vertical="center" wrapText="1"/>
    </xf>
    <xf borderId="5" fillId="3" fontId="10" numFmtId="0" xfId="0" applyAlignment="1" applyBorder="1" applyFont="1">
      <alignment shrinkToFit="0" vertical="center" wrapText="1"/>
    </xf>
    <xf borderId="8" fillId="3" fontId="18" numFmtId="0" xfId="0" applyAlignment="1" applyBorder="1" applyFont="1">
      <alignment shrinkToFit="0" vertical="bottom" wrapText="1"/>
    </xf>
    <xf borderId="8" fillId="3" fontId="18" numFmtId="0" xfId="0" applyAlignment="1" applyBorder="1" applyFont="1">
      <alignment shrinkToFit="0" vertical="bottom" wrapText="0"/>
    </xf>
    <xf borderId="9" fillId="2" fontId="19" numFmtId="0" xfId="0" applyAlignment="1" applyBorder="1" applyFont="1">
      <alignment horizontal="center" readingOrder="0" shrinkToFit="0" vertical="center" wrapText="0"/>
    </xf>
    <xf borderId="10" fillId="0" fontId="7" numFmtId="0" xfId="0" applyBorder="1" applyFont="1"/>
    <xf borderId="11" fillId="0" fontId="7" numFmtId="0" xfId="0" applyBorder="1" applyFont="1"/>
    <xf borderId="0" fillId="0" fontId="20" numFmtId="0" xfId="0" applyAlignment="1" applyFont="1">
      <alignment shrinkToFit="0" vertical="bottom" wrapText="0"/>
    </xf>
    <xf borderId="0" fillId="0" fontId="21" numFmtId="0" xfId="0" applyAlignment="1" applyFont="1">
      <alignment horizontal="center" shrinkToFit="0" vertical="center" wrapText="0"/>
    </xf>
    <xf borderId="8" fillId="3" fontId="22" numFmtId="0" xfId="0" applyAlignment="1" applyBorder="1" applyFont="1">
      <alignment horizontal="left" readingOrder="0" shrinkToFit="0" vertical="bottom" wrapText="1"/>
    </xf>
    <xf borderId="0" fillId="0" fontId="21" numFmtId="0" xfId="0" applyAlignment="1" applyFont="1">
      <alignment shrinkToFit="0" vertical="bottom" wrapText="0"/>
    </xf>
    <xf borderId="8" fillId="3" fontId="23" numFmtId="0" xfId="0" applyAlignment="1" applyBorder="1" applyFont="1">
      <alignment horizontal="left" shrinkToFit="0" vertical="bottom" wrapText="1"/>
    </xf>
    <xf borderId="0" fillId="0" fontId="12" numFmtId="0" xfId="0" applyAlignment="1" applyFont="1">
      <alignment shrinkToFit="0" vertical="bottom" wrapText="0"/>
    </xf>
    <xf borderId="5" fillId="3" fontId="23" numFmtId="0" xfId="0" applyAlignment="1" applyBorder="1" applyFont="1">
      <alignment horizontal="left" shrinkToFit="0" vertical="top" wrapText="1"/>
    </xf>
    <xf borderId="4" fillId="3" fontId="24" numFmtId="0" xfId="0" applyAlignment="1" applyBorder="1" applyFont="1">
      <alignment horizontal="center" shrinkToFit="0" vertical="bottom" wrapText="0"/>
    </xf>
    <xf borderId="12" fillId="3" fontId="24" numFmtId="0" xfId="0" applyAlignment="1" applyBorder="1" applyFont="1">
      <alignment horizontal="center" shrinkToFit="0" vertical="bottom" wrapText="0"/>
    </xf>
    <xf borderId="13" fillId="3" fontId="23" numFmtId="164" xfId="0" applyAlignment="1" applyBorder="1" applyFont="1" applyNumberFormat="1">
      <alignment shrinkToFit="0" vertical="center" wrapText="0"/>
    </xf>
    <xf borderId="14" fillId="3" fontId="25" numFmtId="0" xfId="0" applyAlignment="1" applyBorder="1" applyFont="1">
      <alignment shrinkToFit="0" vertical="center" wrapText="1"/>
    </xf>
    <xf borderId="15" fillId="3" fontId="25" numFmtId="164" xfId="0" applyAlignment="1" applyBorder="1" applyFont="1" applyNumberFormat="1">
      <alignment shrinkToFit="0" vertical="center" wrapText="0"/>
    </xf>
    <xf borderId="16" fillId="3" fontId="25" numFmtId="0" xfId="0" applyAlignment="1" applyBorder="1" applyFont="1">
      <alignment shrinkToFit="0" vertical="center" wrapText="1"/>
    </xf>
    <xf borderId="17" fillId="3" fontId="25" numFmtId="164" xfId="0" applyAlignment="1" applyBorder="1" applyFont="1" applyNumberFormat="1">
      <alignment shrinkToFit="0" vertical="center" wrapText="0"/>
    </xf>
    <xf borderId="18" fillId="3" fontId="25" numFmtId="0" xfId="0" applyAlignment="1" applyBorder="1" applyFont="1">
      <alignment shrinkToFit="0" vertical="center" wrapText="1"/>
    </xf>
    <xf borderId="19" fillId="3" fontId="25" numFmtId="164" xfId="0" applyAlignment="1" applyBorder="1" applyFont="1" applyNumberFormat="1">
      <alignment shrinkToFit="0" vertical="center" wrapText="0"/>
    </xf>
    <xf borderId="5" fillId="3" fontId="26" numFmtId="0" xfId="0" applyAlignment="1" applyBorder="1" applyFont="1">
      <alignment shrinkToFit="0" vertical="center" wrapText="1"/>
    </xf>
    <xf borderId="20" fillId="3" fontId="23" numFmtId="164" xfId="0" applyAlignment="1" applyBorder="1" applyFont="1" applyNumberFormat="1">
      <alignment shrinkToFit="0" vertical="center" wrapText="0"/>
    </xf>
    <xf borderId="5" fillId="3" fontId="25" numFmtId="164" xfId="0" applyAlignment="1" applyBorder="1" applyFont="1" applyNumberFormat="1">
      <alignment shrinkToFit="0" vertical="center" wrapText="0"/>
    </xf>
    <xf borderId="21" fillId="3" fontId="25" numFmtId="164" xfId="0" applyAlignment="1" applyBorder="1" applyFont="1" applyNumberFormat="1">
      <alignment shrinkToFit="0" vertical="center" wrapText="0"/>
    </xf>
    <xf borderId="22" fillId="3" fontId="25" numFmtId="164" xfId="0" applyAlignment="1" applyBorder="1" applyFont="1" applyNumberFormat="1">
      <alignment shrinkToFit="0" vertical="center" wrapText="0"/>
    </xf>
    <xf borderId="23" fillId="3" fontId="25" numFmtId="0" xfId="0" applyAlignment="1" applyBorder="1" applyFont="1">
      <alignment shrinkToFit="0" vertical="center" wrapText="1"/>
    </xf>
    <xf borderId="24" fillId="3" fontId="25" numFmtId="164" xfId="0" applyAlignment="1" applyBorder="1" applyFont="1" applyNumberFormat="1">
      <alignment shrinkToFit="0" vertical="center" wrapText="0"/>
    </xf>
    <xf borderId="25" fillId="3" fontId="25" numFmtId="164" xfId="0" applyAlignment="1" applyBorder="1" applyFont="1" applyNumberFormat="1">
      <alignment shrinkToFit="0" vertical="center" wrapText="1"/>
    </xf>
    <xf borderId="24" fillId="3" fontId="25" numFmtId="164" xfId="0" applyAlignment="1" applyBorder="1" applyFont="1" applyNumberFormat="1">
      <alignment shrinkToFit="0" vertical="center" wrapText="1"/>
    </xf>
    <xf borderId="21" fillId="3" fontId="25" numFmtId="164" xfId="0" applyAlignment="1" applyBorder="1" applyFont="1" applyNumberFormat="1">
      <alignment shrinkToFit="0" vertical="center" wrapText="1"/>
    </xf>
    <xf borderId="5" fillId="3" fontId="27" numFmtId="0" xfId="0" applyAlignment="1" applyBorder="1" applyFont="1">
      <alignment shrinkToFit="0" vertical="center" wrapText="1"/>
    </xf>
    <xf borderId="0" fillId="0" fontId="10" numFmtId="0" xfId="0" applyAlignment="1" applyFont="1">
      <alignment shrinkToFit="0" vertical="top" wrapText="1"/>
    </xf>
    <xf borderId="0" fillId="0" fontId="28" numFmtId="0" xfId="0" applyAlignment="1" applyFont="1">
      <alignment horizontal="center" shrinkToFit="0" vertical="top" wrapText="1"/>
    </xf>
    <xf borderId="0" fillId="0" fontId="18" numFmtId="0" xfId="0" applyAlignment="1" applyFont="1">
      <alignment horizontal="left" shrinkToFit="0" vertical="top" wrapText="1"/>
    </xf>
    <xf borderId="26" fillId="0" fontId="23" numFmtId="0" xfId="0" applyAlignment="1" applyBorder="1" applyFont="1">
      <alignment horizontal="left" shrinkToFit="0" vertical="top" wrapText="1"/>
    </xf>
    <xf borderId="27" fillId="0" fontId="7" numFmtId="0" xfId="0" applyBorder="1" applyFont="1"/>
    <xf borderId="28" fillId="0" fontId="7" numFmtId="0" xfId="0" applyBorder="1" applyFont="1"/>
    <xf borderId="20" fillId="0" fontId="23" numFmtId="164" xfId="0" applyAlignment="1" applyBorder="1" applyFont="1" applyNumberFormat="1">
      <alignment horizontal="center" shrinkToFit="0" vertical="center" wrapText="0"/>
    </xf>
    <xf borderId="26" fillId="0" fontId="25" numFmtId="0" xfId="0" applyAlignment="1" applyBorder="1" applyFont="1">
      <alignment horizontal="left" shrinkToFit="0" vertical="top" wrapText="1"/>
    </xf>
    <xf borderId="29" fillId="0" fontId="23" numFmtId="164" xfId="0" applyAlignment="1" applyBorder="1" applyFont="1" applyNumberFormat="1">
      <alignment horizontal="center" shrinkToFit="0" vertical="center" wrapText="0"/>
    </xf>
    <xf borderId="30" fillId="0" fontId="23" numFmtId="164" xfId="0" applyAlignment="1" applyBorder="1" applyFont="1" applyNumberFormat="1">
      <alignment horizontal="center" shrinkToFit="0" vertical="center" wrapText="0"/>
    </xf>
    <xf borderId="9" fillId="0" fontId="23" numFmtId="0" xfId="0" applyAlignment="1" applyBorder="1" applyFont="1">
      <alignment horizontal="left" shrinkToFit="0" vertical="top" wrapText="1"/>
    </xf>
    <xf borderId="5" fillId="0" fontId="23" numFmtId="164" xfId="0" applyAlignment="1" applyBorder="1" applyFont="1" applyNumberFormat="1">
      <alignment horizontal="center" shrinkToFit="0" vertical="center" wrapText="0"/>
    </xf>
    <xf borderId="31" fillId="0" fontId="29" numFmtId="0" xfId="0" applyAlignment="1" applyBorder="1" applyFont="1">
      <alignment horizontal="center" shrinkToFit="0" vertical="center" wrapText="0"/>
    </xf>
    <xf borderId="32" fillId="0" fontId="7" numFmtId="0" xfId="0" applyBorder="1" applyFont="1"/>
    <xf borderId="33" fillId="0" fontId="7" numFmtId="0" xfId="0" applyBorder="1" applyFont="1"/>
    <xf borderId="8" fillId="4" fontId="30" numFmtId="0" xfId="0" applyAlignment="1" applyBorder="1" applyFill="1" applyFont="1">
      <alignment shrinkToFit="0" vertical="bottom" wrapText="0"/>
    </xf>
    <xf borderId="0" fillId="0" fontId="30" numFmtId="0" xfId="0" applyAlignment="1" applyFont="1">
      <alignment shrinkToFit="0" vertical="bottom" wrapText="0"/>
    </xf>
    <xf borderId="34" fillId="0" fontId="7" numFmtId="0" xfId="0" applyBorder="1" applyFont="1"/>
    <xf borderId="35" fillId="0" fontId="7" numFmtId="0" xfId="0" applyBorder="1" applyFont="1"/>
    <xf borderId="0" fillId="0" fontId="31" numFmtId="0" xfId="0" applyAlignment="1" applyFont="1">
      <alignment shrinkToFit="0" vertical="bottom" wrapText="0"/>
    </xf>
    <xf borderId="36" fillId="0" fontId="7" numFmtId="0" xfId="0" applyBorder="1" applyFont="1"/>
    <xf borderId="37" fillId="0" fontId="7" numFmtId="0" xfId="0" applyBorder="1" applyFont="1"/>
    <xf borderId="38" fillId="0" fontId="7" numFmtId="0" xfId="0" applyBorder="1" applyFont="1"/>
    <xf borderId="0" fillId="0" fontId="29" numFmtId="0" xfId="0" applyAlignment="1" applyFont="1">
      <alignment horizontal="center" shrinkToFit="0" vertical="center" wrapText="0"/>
    </xf>
    <xf borderId="0" fillId="0" fontId="30" numFmtId="0" xfId="0" applyAlignment="1" applyFont="1">
      <alignment readingOrder="0" shrinkToFit="0" vertical="bottom" wrapText="0"/>
    </xf>
    <xf borderId="8" fillId="3" fontId="31" numFmtId="0" xfId="0" applyAlignment="1" applyBorder="1" applyFont="1">
      <alignment shrinkToFit="0" vertical="bottom" wrapText="0"/>
    </xf>
    <xf borderId="8" fillId="3" fontId="31" numFmtId="0" xfId="0" applyAlignment="1" applyBorder="1" applyFont="1">
      <alignment horizontal="center" shrinkToFit="0" vertical="bottom" wrapText="1"/>
    </xf>
    <xf borderId="8" fillId="3" fontId="12" numFmtId="0" xfId="0" applyAlignment="1" applyBorder="1" applyFont="1">
      <alignment shrinkToFit="0" vertical="bottom" wrapText="0"/>
    </xf>
    <xf borderId="0" fillId="0" fontId="31" numFmtId="0" xfId="0" applyAlignment="1" applyFont="1">
      <alignment shrinkToFit="0" vertical="bottom" wrapText="1"/>
    </xf>
    <xf borderId="39" fillId="0" fontId="32" numFmtId="3" xfId="0" applyAlignment="1" applyBorder="1" applyFont="1" applyNumberFormat="1">
      <alignment horizontal="center" shrinkToFit="0" vertical="bottom" wrapText="0"/>
    </xf>
    <xf borderId="40" fillId="3" fontId="32" numFmtId="0" xfId="0" applyAlignment="1" applyBorder="1" applyFont="1">
      <alignment horizontal="right" shrinkToFit="0" vertical="bottom" wrapText="1"/>
    </xf>
    <xf borderId="39" fillId="0" fontId="32" numFmtId="3" xfId="0" applyAlignment="1" applyBorder="1" applyFont="1" applyNumberFormat="1">
      <alignment shrinkToFit="0" vertical="bottom" wrapText="0"/>
    </xf>
    <xf borderId="41" fillId="0" fontId="32" numFmtId="3" xfId="0" applyAlignment="1" applyBorder="1" applyFont="1" applyNumberFormat="1">
      <alignment shrinkToFit="0" vertical="bottom" wrapText="0"/>
    </xf>
    <xf borderId="8" fillId="3" fontId="10" numFmtId="0" xfId="0" applyAlignment="1" applyBorder="1" applyFont="1">
      <alignment horizontal="center" shrinkToFit="0" vertical="bottom" wrapText="1"/>
    </xf>
    <xf borderId="0" fillId="0" fontId="31" numFmtId="3" xfId="0" applyAlignment="1" applyFont="1" applyNumberFormat="1">
      <alignment shrinkToFit="0" vertical="bottom" wrapText="0"/>
    </xf>
    <xf borderId="8" fillId="3" fontId="31" numFmtId="3" xfId="0" applyAlignment="1" applyBorder="1" applyFont="1" applyNumberFormat="1">
      <alignment shrinkToFit="0" vertical="bottom" wrapText="0"/>
    </xf>
    <xf borderId="8" fillId="3" fontId="32" numFmtId="3" xfId="0" applyAlignment="1" applyBorder="1" applyFont="1" applyNumberFormat="1">
      <alignment horizontal="right" shrinkToFit="0" vertical="bottom" wrapText="0"/>
    </xf>
    <xf borderId="8" fillId="3" fontId="32" numFmtId="3" xfId="0" applyAlignment="1" applyBorder="1" applyFont="1" applyNumberFormat="1">
      <alignment shrinkToFit="0" vertical="bottom" wrapText="0"/>
    </xf>
    <xf borderId="8" fillId="5" fontId="33" numFmtId="0" xfId="0" applyAlignment="1" applyBorder="1" applyFill="1" applyFont="1">
      <alignment shrinkToFit="0" vertical="bottom" wrapText="0"/>
    </xf>
    <xf borderId="8" fillId="5" fontId="34" numFmtId="0" xfId="0" applyAlignment="1" applyBorder="1" applyFont="1">
      <alignment horizontal="right" shrinkToFit="0" vertical="bottom" wrapText="1"/>
    </xf>
    <xf borderId="42" fillId="6" fontId="10" numFmtId="3" xfId="0" applyAlignment="1" applyBorder="1" applyFill="1" applyFont="1" applyNumberFormat="1">
      <alignment horizontal="center" shrinkToFit="0" vertical="bottom" wrapText="0"/>
    </xf>
    <xf borderId="43" fillId="0" fontId="7" numFmtId="0" xfId="0" applyBorder="1" applyFont="1"/>
    <xf borderId="44" fillId="0" fontId="7" numFmtId="0" xfId="0" applyBorder="1" applyFont="1"/>
    <xf borderId="8" fillId="5" fontId="32" numFmtId="0" xfId="0" applyAlignment="1" applyBorder="1" applyFont="1">
      <alignment horizontal="center" shrinkToFit="0" vertical="bottom" wrapText="0"/>
    </xf>
    <xf borderId="45" fillId="0" fontId="32" numFmtId="0" xfId="0" applyAlignment="1" applyBorder="1" applyFont="1">
      <alignment shrinkToFit="0" vertical="bottom" wrapText="1"/>
    </xf>
    <xf borderId="0" fillId="0" fontId="32" numFmtId="0" xfId="0" applyAlignment="1" applyFont="1">
      <alignment shrinkToFit="0" vertical="bottom" wrapText="1"/>
    </xf>
    <xf borderId="46" fillId="6" fontId="10" numFmtId="3" xfId="0" applyAlignment="1" applyBorder="1" applyFont="1" applyNumberFormat="1">
      <alignment horizontal="center" shrinkToFit="0" vertical="bottom" wrapText="0"/>
    </xf>
    <xf borderId="47" fillId="0" fontId="7" numFmtId="0" xfId="0" applyBorder="1" applyFont="1"/>
    <xf borderId="48" fillId="0" fontId="7" numFmtId="0" xfId="0" applyBorder="1" applyFont="1"/>
    <xf borderId="49" fillId="0" fontId="32" numFmtId="3" xfId="0" applyAlignment="1" applyBorder="1" applyFont="1" applyNumberFormat="1">
      <alignment shrinkToFit="0" vertical="bottom" wrapText="0"/>
    </xf>
    <xf borderId="50" fillId="0" fontId="32" numFmtId="3" xfId="0" applyAlignment="1" applyBorder="1" applyFont="1" applyNumberFormat="1">
      <alignment shrinkToFit="0" vertical="bottom" wrapText="0"/>
    </xf>
    <xf borderId="51" fillId="0" fontId="32" numFmtId="3" xfId="0" applyAlignment="1" applyBorder="1" applyFont="1" applyNumberFormat="1">
      <alignment shrinkToFit="0" vertical="bottom" wrapText="0"/>
    </xf>
    <xf borderId="8" fillId="5" fontId="33" numFmtId="0" xfId="0" applyAlignment="1" applyBorder="1" applyFont="1">
      <alignment horizontal="center" shrinkToFit="0" vertical="bottom" wrapText="0"/>
    </xf>
    <xf borderId="52" fillId="0" fontId="32" numFmtId="3" xfId="0" applyAlignment="1" applyBorder="1" applyFont="1" applyNumberFormat="1">
      <alignment shrinkToFit="0" vertical="bottom" wrapText="0"/>
    </xf>
    <xf borderId="53" fillId="0" fontId="32" numFmtId="3" xfId="0" applyAlignment="1" applyBorder="1" applyFont="1" applyNumberFormat="1">
      <alignment shrinkToFit="0" vertical="bottom" wrapText="0"/>
    </xf>
    <xf borderId="0" fillId="0" fontId="32" numFmtId="3" xfId="0" applyAlignment="1" applyFont="1" applyNumberFormat="1">
      <alignment shrinkToFit="0" vertical="bottom" wrapText="0"/>
    </xf>
    <xf borderId="0" fillId="0" fontId="14" numFmtId="0" xfId="0" applyAlignment="1" applyFont="1">
      <alignment shrinkToFit="0" vertical="bottom" wrapText="0"/>
    </xf>
    <xf borderId="54" fillId="0" fontId="32" numFmtId="0" xfId="0" applyAlignment="1" applyBorder="1" applyFont="1">
      <alignment shrinkToFit="0" vertical="bottom" wrapText="1"/>
    </xf>
    <xf borderId="55" fillId="0" fontId="32" numFmtId="3" xfId="0" applyAlignment="1" applyBorder="1" applyFont="1" applyNumberFormat="1">
      <alignment shrinkToFit="0" vertical="bottom" wrapText="0"/>
    </xf>
    <xf borderId="56" fillId="0" fontId="32" numFmtId="3" xfId="0" applyAlignment="1" applyBorder="1" applyFont="1" applyNumberFormat="1">
      <alignment shrinkToFit="0" vertical="bottom" wrapText="0"/>
    </xf>
    <xf borderId="54" fillId="0" fontId="32" numFmtId="3" xfId="0" applyAlignment="1" applyBorder="1" applyFont="1" applyNumberFormat="1">
      <alignment shrinkToFit="0" vertical="bottom" wrapText="0"/>
    </xf>
    <xf borderId="45" fillId="0" fontId="32" numFmtId="0" xfId="0" applyAlignment="1" applyBorder="1" applyFont="1">
      <alignment horizontal="left" shrinkToFit="0" vertical="bottom" wrapText="1"/>
    </xf>
    <xf borderId="57" fillId="0" fontId="32" numFmtId="3" xfId="0" applyAlignment="1" applyBorder="1" applyFont="1" applyNumberFormat="1">
      <alignment shrinkToFit="0" vertical="bottom" wrapText="0"/>
    </xf>
    <xf borderId="58" fillId="0" fontId="32" numFmtId="3" xfId="0" applyAlignment="1" applyBorder="1" applyFont="1" applyNumberFormat="1">
      <alignment shrinkToFit="0" vertical="bottom" wrapText="0"/>
    </xf>
    <xf borderId="59" fillId="5" fontId="33" numFmtId="0" xfId="0" applyAlignment="1" applyBorder="1" applyFont="1">
      <alignment horizontal="left" shrinkToFit="0" vertical="bottom" wrapText="1"/>
    </xf>
    <xf borderId="60" fillId="3" fontId="33" numFmtId="3" xfId="0" applyAlignment="1" applyBorder="1" applyFont="1" applyNumberFormat="1">
      <alignment shrinkToFit="0" vertical="bottom" wrapText="0"/>
    </xf>
    <xf borderId="61" fillId="3" fontId="33" numFmtId="3" xfId="0" applyAlignment="1" applyBorder="1" applyFont="1" applyNumberFormat="1">
      <alignment shrinkToFit="0" vertical="bottom" wrapText="0"/>
    </xf>
    <xf borderId="62" fillId="5" fontId="35" numFmtId="0" xfId="0" applyAlignment="1" applyBorder="1" applyFont="1">
      <alignment horizontal="center" shrinkToFit="0" vertical="bottom" wrapText="0"/>
    </xf>
    <xf borderId="60" fillId="5" fontId="35" numFmtId="0" xfId="0" applyAlignment="1" applyBorder="1" applyFont="1">
      <alignment horizontal="right" shrinkToFit="0" vertical="bottom" wrapText="1"/>
    </xf>
    <xf borderId="63" fillId="5" fontId="35" numFmtId="3" xfId="0" applyAlignment="1" applyBorder="1" applyFont="1" applyNumberFormat="1">
      <alignment shrinkToFit="0" vertical="bottom" wrapText="0"/>
    </xf>
    <xf borderId="39" fillId="5" fontId="35" numFmtId="3" xfId="0" applyAlignment="1" applyBorder="1" applyFont="1" applyNumberFormat="1">
      <alignment shrinkToFit="0" vertical="bottom" wrapText="0"/>
    </xf>
    <xf borderId="8" fillId="7" fontId="32" numFmtId="0" xfId="0" applyAlignment="1" applyBorder="1" applyFill="1" applyFont="1">
      <alignment horizontal="center" shrinkToFit="0" vertical="bottom" wrapText="0"/>
    </xf>
    <xf borderId="8" fillId="7" fontId="33" numFmtId="0" xfId="0" applyAlignment="1" applyBorder="1" applyFont="1">
      <alignment horizontal="right" shrinkToFit="0" vertical="bottom" wrapText="1"/>
    </xf>
    <xf borderId="8" fillId="7" fontId="33" numFmtId="0" xfId="0" applyAlignment="1" applyBorder="1" applyFont="1">
      <alignment horizontal="center" shrinkToFit="0" vertical="bottom" wrapText="0"/>
    </xf>
    <xf borderId="0" fillId="0" fontId="33" numFmtId="0" xfId="0" applyAlignment="1" applyFont="1">
      <alignment shrinkToFit="0" vertical="bottom" wrapText="1"/>
    </xf>
    <xf borderId="64" fillId="0" fontId="32" numFmtId="0" xfId="0" applyAlignment="1" applyBorder="1" applyFont="1">
      <alignment shrinkToFit="0" vertical="bottom" wrapText="1"/>
    </xf>
    <xf borderId="64" fillId="0" fontId="32" numFmtId="3" xfId="0" applyAlignment="1" applyBorder="1" applyFont="1" applyNumberFormat="1">
      <alignment shrinkToFit="0" vertical="bottom" wrapText="0"/>
    </xf>
    <xf borderId="62" fillId="7" fontId="32" numFmtId="0" xfId="0" applyAlignment="1" applyBorder="1" applyFont="1">
      <alignment horizontal="center" shrinkToFit="0" vertical="bottom" wrapText="0"/>
    </xf>
    <xf borderId="63" fillId="7" fontId="33" numFmtId="0" xfId="0" applyAlignment="1" applyBorder="1" applyFont="1">
      <alignment horizontal="left" shrinkToFit="0" vertical="bottom" wrapText="1"/>
    </xf>
    <xf borderId="60" fillId="7" fontId="33" numFmtId="3" xfId="0" applyAlignment="1" applyBorder="1" applyFont="1" applyNumberFormat="1">
      <alignment shrinkToFit="0" vertical="bottom" wrapText="0"/>
    </xf>
    <xf borderId="61" fillId="7" fontId="33" numFmtId="3" xfId="0" applyAlignment="1" applyBorder="1" applyFont="1" applyNumberFormat="1">
      <alignment shrinkToFit="0" vertical="bottom" wrapText="0"/>
    </xf>
    <xf borderId="8" fillId="8" fontId="33" numFmtId="0" xfId="0" applyAlignment="1" applyBorder="1" applyFill="1" applyFont="1">
      <alignment horizontal="center" shrinkToFit="0" vertical="bottom" wrapText="1"/>
    </xf>
    <xf borderId="8" fillId="8" fontId="32" numFmtId="0" xfId="0" applyAlignment="1" applyBorder="1" applyFont="1">
      <alignment horizontal="center" shrinkToFit="0" vertical="center" wrapText="1"/>
    </xf>
    <xf borderId="46" fillId="6" fontId="12" numFmtId="3" xfId="0" applyAlignment="1" applyBorder="1" applyFont="1" applyNumberFormat="1">
      <alignment horizontal="center" shrinkToFit="0" vertical="center" wrapText="0"/>
    </xf>
    <xf borderId="8" fillId="8" fontId="32" numFmtId="0" xfId="0" applyAlignment="1" applyBorder="1" applyFont="1">
      <alignment horizontal="center" shrinkToFit="0" vertical="bottom" wrapText="0"/>
    </xf>
    <xf borderId="0" fillId="0" fontId="32" numFmtId="0" xfId="0" applyAlignment="1" applyFont="1">
      <alignment horizontal="left" shrinkToFit="0" vertical="bottom" wrapText="1"/>
    </xf>
    <xf borderId="65" fillId="8" fontId="33" numFmtId="0" xfId="0" applyAlignment="1" applyBorder="1" applyFont="1">
      <alignment horizontal="center" shrinkToFit="0" vertical="bottom" wrapText="1"/>
    </xf>
    <xf borderId="60" fillId="8" fontId="33" numFmtId="3" xfId="0" applyAlignment="1" applyBorder="1" applyFont="1" applyNumberFormat="1">
      <alignment shrinkToFit="0" vertical="bottom" wrapText="0"/>
    </xf>
    <xf borderId="61" fillId="8" fontId="33" numFmtId="3" xfId="0" applyAlignment="1" applyBorder="1" applyFont="1" applyNumberFormat="1">
      <alignment shrinkToFit="0" vertical="bottom" wrapText="0"/>
    </xf>
    <xf borderId="66" fillId="8" fontId="33" numFmtId="3" xfId="0" applyAlignment="1" applyBorder="1" applyFont="1" applyNumberFormat="1">
      <alignment shrinkToFit="0" vertical="bottom" wrapText="0"/>
    </xf>
    <xf borderId="62" fillId="8" fontId="33" numFmtId="3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638175</xdr:colOff>
      <xdr:row>0</xdr:row>
      <xdr:rowOff>66675</xdr:rowOff>
    </xdr:from>
    <xdr:ext cx="1695450" cy="12382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8" width="10.88"/>
    <col customWidth="1" min="9" max="26" width="10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36.0" customHeight="1">
      <c r="D12" s="1" t="s">
        <v>0</v>
      </c>
    </row>
    <row r="13" ht="21.0" customHeight="1">
      <c r="D13" s="2" t="s">
        <v>1</v>
      </c>
    </row>
    <row r="14" ht="13.5" customHeight="1">
      <c r="D14" s="3"/>
    </row>
    <row r="15" ht="14.25" customHeight="1">
      <c r="D15" s="4" t="s">
        <v>2</v>
      </c>
    </row>
    <row r="16" ht="14.25" customHeight="1">
      <c r="D16" s="4" t="s">
        <v>3</v>
      </c>
    </row>
    <row r="17" ht="17.25" customHeight="1">
      <c r="D17" s="5"/>
    </row>
    <row r="18" ht="23.25" customHeight="1">
      <c r="A18" s="6" t="s">
        <v>4</v>
      </c>
      <c r="B18" s="7"/>
      <c r="C18" s="7"/>
      <c r="D18" s="7"/>
      <c r="E18" s="7"/>
      <c r="F18" s="7"/>
      <c r="G18" s="7"/>
      <c r="H18" s="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2.75" customHeight="1"/>
    <row r="20" ht="18.0" customHeight="1">
      <c r="A20" s="10" t="s">
        <v>5</v>
      </c>
    </row>
    <row r="21" ht="13.5" customHeight="1">
      <c r="A21" s="11"/>
      <c r="B21" s="11"/>
      <c r="C21" s="11"/>
      <c r="D21" s="11"/>
      <c r="E21" s="11"/>
      <c r="F21" s="11"/>
      <c r="G21" s="11"/>
    </row>
    <row r="22" ht="18.0" customHeight="1">
      <c r="A22" s="12" t="s">
        <v>6</v>
      </c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</sheetData>
  <mergeCells count="3">
    <mergeCell ref="A18:H18"/>
    <mergeCell ref="A20:G20"/>
    <mergeCell ref="A22:G2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1.88"/>
    <col customWidth="1" min="2" max="2" width="17.5"/>
    <col customWidth="1" min="3" max="3" width="9.5"/>
    <col customWidth="1" min="4" max="4" width="10.13"/>
    <col customWidth="1" min="5" max="6" width="31.88"/>
    <col customWidth="1" min="7" max="26" width="10.0"/>
  </cols>
  <sheetData>
    <row r="1" ht="18.0" customHeight="1">
      <c r="A1" s="13" t="s">
        <v>7</v>
      </c>
      <c r="B1" s="7"/>
      <c r="C1" s="7"/>
      <c r="D1" s="8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3.5" customHeight="1">
      <c r="A2" s="14"/>
      <c r="B2" s="15"/>
      <c r="C2" s="15"/>
      <c r="D2" s="1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3.5" customHeight="1">
      <c r="A3" s="16" t="s">
        <v>8</v>
      </c>
      <c r="B3" s="17" t="s">
        <v>9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3.5" customHeight="1">
      <c r="A4" s="14"/>
      <c r="B4" s="15"/>
      <c r="C4" s="15"/>
      <c r="D4" s="15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3.5" customHeight="1">
      <c r="A5" s="18" t="s">
        <v>10</v>
      </c>
      <c r="B5" s="19" t="s">
        <v>11</v>
      </c>
      <c r="C5" s="19" t="s">
        <v>12</v>
      </c>
      <c r="D5" s="19" t="s">
        <v>13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ht="27.0" customHeight="1">
      <c r="A6" s="21" t="s">
        <v>14</v>
      </c>
      <c r="B6" s="22"/>
      <c r="C6" s="22"/>
      <c r="D6" s="22"/>
      <c r="E6" s="20"/>
      <c r="F6" s="23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ht="13.5" customHeight="1">
      <c r="A7" s="24" t="s">
        <v>15</v>
      </c>
      <c r="B7" s="22"/>
      <c r="C7" s="22"/>
      <c r="D7" s="22"/>
      <c r="E7" s="23"/>
      <c r="F7" s="23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27.0" customHeight="1">
      <c r="A8" s="24" t="s">
        <v>16</v>
      </c>
      <c r="B8" s="22"/>
      <c r="C8" s="22"/>
      <c r="D8" s="22"/>
      <c r="E8" s="20"/>
      <c r="F8" s="23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13.5" customHeight="1">
      <c r="A9" s="21" t="s">
        <v>17</v>
      </c>
      <c r="B9" s="22"/>
      <c r="C9" s="22"/>
      <c r="D9" s="22"/>
      <c r="E9" s="20"/>
      <c r="F9" s="23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13.5" customHeight="1">
      <c r="A10" s="21" t="s">
        <v>18</v>
      </c>
      <c r="B10" s="22"/>
      <c r="C10" s="22"/>
      <c r="D10" s="22"/>
      <c r="E10" s="20"/>
      <c r="F10" s="25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27.0" customHeight="1">
      <c r="A11" s="26" t="s">
        <v>19</v>
      </c>
      <c r="B11" s="27">
        <f t="shared" ref="B11:D11" si="1">B6+B9+B10</f>
        <v>0</v>
      </c>
      <c r="C11" s="27">
        <f t="shared" si="1"/>
        <v>0</v>
      </c>
      <c r="D11" s="27">
        <f t="shared" si="1"/>
        <v>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27.0" customHeight="1">
      <c r="A12" s="21" t="s">
        <v>20</v>
      </c>
      <c r="B12" s="22"/>
      <c r="C12" s="22"/>
      <c r="D12" s="22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27.0" customHeight="1">
      <c r="A13" s="21" t="s">
        <v>21</v>
      </c>
      <c r="B13" s="22"/>
      <c r="C13" s="22"/>
      <c r="D13" s="22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3.5" customHeight="1">
      <c r="A14" s="21" t="s">
        <v>22</v>
      </c>
      <c r="B14" s="22"/>
      <c r="C14" s="22"/>
      <c r="D14" s="22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3.5" customHeight="1">
      <c r="A15" s="24" t="s">
        <v>23</v>
      </c>
      <c r="B15" s="22"/>
      <c r="C15" s="22"/>
      <c r="D15" s="22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3.5" customHeight="1">
      <c r="A16" s="24" t="s">
        <v>24</v>
      </c>
      <c r="B16" s="22"/>
      <c r="C16" s="22"/>
      <c r="D16" s="22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27.0" customHeight="1">
      <c r="A17" s="26" t="s">
        <v>25</v>
      </c>
      <c r="B17" s="27">
        <f t="shared" ref="B17:D17" si="2">B12+B13+B14</f>
        <v>0</v>
      </c>
      <c r="C17" s="27">
        <f t="shared" si="2"/>
        <v>0</v>
      </c>
      <c r="D17" s="27">
        <f t="shared" si="2"/>
        <v>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3.5" customHeight="1">
      <c r="A18" s="28" t="s">
        <v>26</v>
      </c>
      <c r="B18" s="29">
        <f t="shared" ref="B18:D18" si="3">B11-B17</f>
        <v>0</v>
      </c>
      <c r="C18" s="29">
        <f t="shared" si="3"/>
        <v>0</v>
      </c>
      <c r="D18" s="29">
        <f t="shared" si="3"/>
        <v>0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3.5" customHeight="1">
      <c r="A19" s="21" t="s">
        <v>27</v>
      </c>
      <c r="B19" s="22"/>
      <c r="C19" s="22"/>
      <c r="D19" s="22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3.5" customHeight="1">
      <c r="A20" s="21" t="s">
        <v>28</v>
      </c>
      <c r="B20" s="22"/>
      <c r="C20" s="22"/>
      <c r="D20" s="22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3.5" customHeight="1">
      <c r="A21" s="21" t="s">
        <v>29</v>
      </c>
      <c r="B21" s="22"/>
      <c r="C21" s="22"/>
      <c r="D21" s="22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3.5" customHeight="1">
      <c r="A22" s="26" t="s">
        <v>30</v>
      </c>
      <c r="B22" s="27">
        <f t="shared" ref="B22:D22" si="4">B19-B20-B21</f>
        <v>0</v>
      </c>
      <c r="C22" s="27">
        <f t="shared" si="4"/>
        <v>0</v>
      </c>
      <c r="D22" s="27">
        <f t="shared" si="4"/>
        <v>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3.5" customHeight="1">
      <c r="A23" s="21" t="s">
        <v>31</v>
      </c>
      <c r="B23" s="22"/>
      <c r="C23" s="22"/>
      <c r="D23" s="22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3.5" customHeight="1">
      <c r="A24" s="21" t="s">
        <v>32</v>
      </c>
      <c r="B24" s="22"/>
      <c r="C24" s="22"/>
      <c r="D24" s="2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3.5" customHeight="1">
      <c r="A25" s="21" t="s">
        <v>33</v>
      </c>
      <c r="B25" s="22"/>
      <c r="C25" s="22"/>
      <c r="D25" s="22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3.5" customHeight="1">
      <c r="A26" s="26" t="s">
        <v>34</v>
      </c>
      <c r="B26" s="27">
        <f t="shared" ref="B26:D26" si="5">-B23-B24+B25</f>
        <v>0</v>
      </c>
      <c r="C26" s="27">
        <f t="shared" si="5"/>
        <v>0</v>
      </c>
      <c r="D26" s="27">
        <f t="shared" si="5"/>
        <v>0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3.5" customHeight="1">
      <c r="A27" s="21" t="s">
        <v>35</v>
      </c>
      <c r="B27" s="22"/>
      <c r="C27" s="22"/>
      <c r="D27" s="22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3.5" customHeight="1">
      <c r="A28" s="21" t="s">
        <v>36</v>
      </c>
      <c r="B28" s="22"/>
      <c r="C28" s="22"/>
      <c r="D28" s="22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3.5" customHeight="1">
      <c r="A29" s="26" t="s">
        <v>37</v>
      </c>
      <c r="B29" s="27">
        <f t="shared" ref="B29:D29" si="6">B27-B28</f>
        <v>0</v>
      </c>
      <c r="C29" s="27">
        <f t="shared" si="6"/>
        <v>0</v>
      </c>
      <c r="D29" s="27">
        <f t="shared" si="6"/>
        <v>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3.5" customHeight="1">
      <c r="A30" s="21" t="s">
        <v>38</v>
      </c>
      <c r="B30" s="22"/>
      <c r="C30" s="22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3.5" customHeight="1">
      <c r="A31" s="21" t="s">
        <v>39</v>
      </c>
      <c r="B31" s="22"/>
      <c r="C31" s="22"/>
      <c r="D31" s="2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3.5" customHeight="1">
      <c r="A32" s="21" t="s">
        <v>40</v>
      </c>
      <c r="B32" s="22"/>
      <c r="C32" s="22"/>
      <c r="D32" s="22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3.5" customHeight="1">
      <c r="A33" s="21" t="s">
        <v>41</v>
      </c>
      <c r="B33" s="22"/>
      <c r="C33" s="22"/>
      <c r="D33" s="22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3.5" customHeight="1">
      <c r="A34" s="26" t="s">
        <v>42</v>
      </c>
      <c r="B34" s="27">
        <f t="shared" ref="B34:D34" si="7">B30-B31-B32-B33</f>
        <v>0</v>
      </c>
      <c r="C34" s="27">
        <f t="shared" si="7"/>
        <v>0</v>
      </c>
      <c r="D34" s="27">
        <f t="shared" si="7"/>
        <v>0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3.5" customHeight="1">
      <c r="A35" s="21"/>
      <c r="B35" s="22"/>
      <c r="C35" s="22"/>
      <c r="D35" s="22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3.5" customHeight="1">
      <c r="A36" s="30" t="s">
        <v>43</v>
      </c>
      <c r="B36" s="31"/>
      <c r="C36" s="31"/>
      <c r="D36" s="31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41.25" customHeight="1">
      <c r="A37" s="32" t="s">
        <v>44</v>
      </c>
      <c r="B37" s="33"/>
      <c r="C37" s="33"/>
      <c r="D37" s="33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3.5" customHeight="1">
      <c r="A38" s="14"/>
      <c r="B38" s="15"/>
      <c r="C38" s="15"/>
      <c r="D38" s="1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3.5" customHeight="1">
      <c r="A39" s="14"/>
      <c r="B39" s="15"/>
      <c r="C39" s="15"/>
      <c r="D39" s="15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3.5" customHeight="1">
      <c r="A40" s="14"/>
      <c r="B40" s="15"/>
      <c r="C40" s="15"/>
      <c r="D40" s="15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3.5" customHeight="1">
      <c r="A41" s="14"/>
      <c r="B41" s="15"/>
      <c r="C41" s="15"/>
      <c r="D41" s="15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3.5" customHeight="1">
      <c r="A42" s="14"/>
      <c r="B42" s="15"/>
      <c r="C42" s="15"/>
      <c r="D42" s="15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3.5" customHeight="1">
      <c r="A43" s="14"/>
      <c r="B43" s="15"/>
      <c r="C43" s="15"/>
      <c r="D43" s="15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3.5" customHeight="1">
      <c r="A44" s="14"/>
      <c r="B44" s="15"/>
      <c r="C44" s="15"/>
      <c r="D44" s="15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3.5" customHeight="1">
      <c r="A45" s="14"/>
      <c r="B45" s="15"/>
      <c r="C45" s="15"/>
      <c r="D45" s="15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3.5" customHeight="1">
      <c r="A46" s="14"/>
      <c r="B46" s="15"/>
      <c r="C46" s="15"/>
      <c r="D46" s="15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3.5" customHeight="1">
      <c r="A47" s="14"/>
      <c r="B47" s="15"/>
      <c r="C47" s="15"/>
      <c r="D47" s="15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3.5" customHeight="1">
      <c r="A48" s="14"/>
      <c r="B48" s="15"/>
      <c r="C48" s="15"/>
      <c r="D48" s="15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3.5" customHeight="1">
      <c r="A49" s="14"/>
      <c r="B49" s="15"/>
      <c r="C49" s="15"/>
      <c r="D49" s="15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3.5" customHeight="1">
      <c r="A50" s="14"/>
      <c r="B50" s="15"/>
      <c r="C50" s="15"/>
      <c r="D50" s="15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3.5" customHeight="1">
      <c r="A51" s="14"/>
      <c r="B51" s="15"/>
      <c r="C51" s="15"/>
      <c r="D51" s="15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3.5" customHeight="1">
      <c r="A52" s="14"/>
      <c r="B52" s="15"/>
      <c r="C52" s="15"/>
      <c r="D52" s="15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3.5" customHeight="1">
      <c r="A53" s="14"/>
      <c r="B53" s="15"/>
      <c r="C53" s="15"/>
      <c r="D53" s="15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3.5" customHeight="1">
      <c r="A54" s="14"/>
      <c r="B54" s="15"/>
      <c r="C54" s="15"/>
      <c r="D54" s="15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3.5" customHeight="1">
      <c r="A55" s="14"/>
      <c r="B55" s="15"/>
      <c r="C55" s="15"/>
      <c r="D55" s="15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3.5" customHeight="1">
      <c r="A56" s="14"/>
      <c r="B56" s="15"/>
      <c r="C56" s="15"/>
      <c r="D56" s="15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3.5" customHeight="1">
      <c r="A57" s="14"/>
      <c r="B57" s="15"/>
      <c r="C57" s="15"/>
      <c r="D57" s="15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3.5" customHeight="1">
      <c r="A58" s="14"/>
      <c r="B58" s="15"/>
      <c r="C58" s="15"/>
      <c r="D58" s="15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3.5" customHeight="1">
      <c r="A59" s="14"/>
      <c r="B59" s="15"/>
      <c r="C59" s="15"/>
      <c r="D59" s="15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3.5" customHeight="1">
      <c r="A60" s="14"/>
      <c r="B60" s="15"/>
      <c r="C60" s="15"/>
      <c r="D60" s="15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3.5" customHeight="1">
      <c r="A61" s="14"/>
      <c r="B61" s="15"/>
      <c r="C61" s="15"/>
      <c r="D61" s="15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3.5" customHeight="1">
      <c r="A62" s="14"/>
      <c r="B62" s="15"/>
      <c r="C62" s="15"/>
      <c r="D62" s="15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3.5" customHeight="1">
      <c r="A63" s="14"/>
      <c r="B63" s="15"/>
      <c r="C63" s="15"/>
      <c r="D63" s="15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3.5" customHeight="1">
      <c r="A64" s="14"/>
      <c r="B64" s="15"/>
      <c r="C64" s="15"/>
      <c r="D64" s="15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3.5" customHeight="1">
      <c r="A65" s="14"/>
      <c r="B65" s="15"/>
      <c r="C65" s="15"/>
      <c r="D65" s="15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3.5" customHeight="1">
      <c r="A66" s="14"/>
      <c r="B66" s="15"/>
      <c r="C66" s="15"/>
      <c r="D66" s="15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3.5" customHeight="1">
      <c r="A67" s="14"/>
      <c r="B67" s="15"/>
      <c r="C67" s="15"/>
      <c r="D67" s="15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3.5" customHeight="1">
      <c r="A68" s="14"/>
      <c r="B68" s="15"/>
      <c r="C68" s="15"/>
      <c r="D68" s="15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3.5" customHeight="1">
      <c r="A69" s="14"/>
      <c r="B69" s="15"/>
      <c r="C69" s="15"/>
      <c r="D69" s="15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3.5" customHeight="1">
      <c r="A70" s="14"/>
      <c r="B70" s="15"/>
      <c r="C70" s="15"/>
      <c r="D70" s="15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3.5" customHeight="1">
      <c r="A71" s="14"/>
      <c r="B71" s="15"/>
      <c r="C71" s="15"/>
      <c r="D71" s="15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3.5" customHeight="1">
      <c r="A72" s="14"/>
      <c r="B72" s="15"/>
      <c r="C72" s="15"/>
      <c r="D72" s="15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3.5" customHeight="1">
      <c r="A73" s="14"/>
      <c r="B73" s="15"/>
      <c r="C73" s="15"/>
      <c r="D73" s="15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3.5" customHeight="1">
      <c r="A74" s="14"/>
      <c r="B74" s="15"/>
      <c r="C74" s="15"/>
      <c r="D74" s="15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3.5" customHeight="1">
      <c r="A75" s="14"/>
      <c r="B75" s="15"/>
      <c r="C75" s="15"/>
      <c r="D75" s="15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3.5" customHeight="1">
      <c r="A76" s="14"/>
      <c r="B76" s="15"/>
      <c r="C76" s="15"/>
      <c r="D76" s="15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3.5" customHeight="1">
      <c r="A77" s="14"/>
      <c r="B77" s="15"/>
      <c r="C77" s="15"/>
      <c r="D77" s="15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3.5" customHeight="1">
      <c r="A78" s="14"/>
      <c r="B78" s="15"/>
      <c r="C78" s="15"/>
      <c r="D78" s="15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3.5" customHeight="1">
      <c r="A79" s="14"/>
      <c r="B79" s="15"/>
      <c r="C79" s="15"/>
      <c r="D79" s="15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3.5" customHeight="1">
      <c r="A80" s="14"/>
      <c r="B80" s="15"/>
      <c r="C80" s="15"/>
      <c r="D80" s="15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3.5" customHeight="1">
      <c r="A81" s="14"/>
      <c r="B81" s="15"/>
      <c r="C81" s="15"/>
      <c r="D81" s="15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3.5" customHeight="1">
      <c r="A82" s="14"/>
      <c r="B82" s="15"/>
      <c r="C82" s="15"/>
      <c r="D82" s="15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3.5" customHeight="1">
      <c r="A83" s="14"/>
      <c r="B83" s="15"/>
      <c r="C83" s="15"/>
      <c r="D83" s="15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3.5" customHeight="1">
      <c r="A84" s="14"/>
      <c r="B84" s="15"/>
      <c r="C84" s="15"/>
      <c r="D84" s="15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3.5" customHeight="1">
      <c r="A85" s="14"/>
      <c r="B85" s="15"/>
      <c r="C85" s="15"/>
      <c r="D85" s="15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3.5" customHeight="1">
      <c r="A86" s="14"/>
      <c r="B86" s="15"/>
      <c r="C86" s="15"/>
      <c r="D86" s="15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3.5" customHeight="1">
      <c r="A87" s="14"/>
      <c r="B87" s="15"/>
      <c r="C87" s="15"/>
      <c r="D87" s="15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3.5" customHeight="1">
      <c r="A88" s="14"/>
      <c r="B88" s="15"/>
      <c r="C88" s="15"/>
      <c r="D88" s="15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3.5" customHeight="1">
      <c r="A89" s="14"/>
      <c r="B89" s="15"/>
      <c r="C89" s="15"/>
      <c r="D89" s="15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3.5" customHeight="1">
      <c r="A90" s="14"/>
      <c r="B90" s="15"/>
      <c r="C90" s="15"/>
      <c r="D90" s="15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3.5" customHeight="1">
      <c r="A91" s="14"/>
      <c r="B91" s="15"/>
      <c r="C91" s="15"/>
      <c r="D91" s="15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3.5" customHeight="1">
      <c r="A92" s="14"/>
      <c r="B92" s="15"/>
      <c r="C92" s="15"/>
      <c r="D92" s="15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3.5" customHeight="1">
      <c r="A93" s="14"/>
      <c r="B93" s="15"/>
      <c r="C93" s="15"/>
      <c r="D93" s="15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3.5" customHeight="1">
      <c r="A94" s="14"/>
      <c r="B94" s="15"/>
      <c r="C94" s="15"/>
      <c r="D94" s="15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3.5" customHeight="1">
      <c r="A95" s="14"/>
      <c r="B95" s="15"/>
      <c r="C95" s="15"/>
      <c r="D95" s="15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3.5" customHeight="1">
      <c r="A96" s="14"/>
      <c r="B96" s="15"/>
      <c r="C96" s="15"/>
      <c r="D96" s="15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3.5" customHeight="1">
      <c r="A97" s="14"/>
      <c r="B97" s="15"/>
      <c r="C97" s="15"/>
      <c r="D97" s="15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3.5" customHeight="1">
      <c r="A98" s="14"/>
      <c r="B98" s="15"/>
      <c r="C98" s="15"/>
      <c r="D98" s="15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3.5" customHeight="1">
      <c r="A99" s="14"/>
      <c r="B99" s="15"/>
      <c r="C99" s="15"/>
      <c r="D99" s="15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3.5" customHeight="1">
      <c r="A100" s="14"/>
      <c r="B100" s="15"/>
      <c r="C100" s="15"/>
      <c r="D100" s="15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3.5" customHeight="1">
      <c r="A101" s="14"/>
      <c r="B101" s="15"/>
      <c r="C101" s="15"/>
      <c r="D101" s="15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3.5" customHeight="1">
      <c r="A102" s="14"/>
      <c r="B102" s="15"/>
      <c r="C102" s="15"/>
      <c r="D102" s="15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3.5" customHeight="1">
      <c r="A103" s="14"/>
      <c r="B103" s="15"/>
      <c r="C103" s="15"/>
      <c r="D103" s="15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3.5" customHeight="1">
      <c r="A104" s="14"/>
      <c r="B104" s="15"/>
      <c r="C104" s="15"/>
      <c r="D104" s="15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3.5" customHeight="1">
      <c r="A105" s="14"/>
      <c r="B105" s="15"/>
      <c r="C105" s="15"/>
      <c r="D105" s="15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3.5" customHeight="1">
      <c r="A106" s="14"/>
      <c r="B106" s="15"/>
      <c r="C106" s="15"/>
      <c r="D106" s="15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3.5" customHeight="1">
      <c r="A107" s="14"/>
      <c r="B107" s="15"/>
      <c r="C107" s="15"/>
      <c r="D107" s="15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3.5" customHeight="1">
      <c r="A108" s="14"/>
      <c r="B108" s="15"/>
      <c r="C108" s="15"/>
      <c r="D108" s="15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3.5" customHeight="1">
      <c r="A109" s="14"/>
      <c r="B109" s="15"/>
      <c r="C109" s="15"/>
      <c r="D109" s="15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3.5" customHeight="1">
      <c r="A110" s="14"/>
      <c r="B110" s="15"/>
      <c r="C110" s="15"/>
      <c r="D110" s="15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3.5" customHeight="1">
      <c r="A111" s="14"/>
      <c r="B111" s="15"/>
      <c r="C111" s="15"/>
      <c r="D111" s="15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3.5" customHeight="1">
      <c r="A112" s="14"/>
      <c r="B112" s="15"/>
      <c r="C112" s="15"/>
      <c r="D112" s="15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3.5" customHeight="1">
      <c r="A113" s="14"/>
      <c r="B113" s="15"/>
      <c r="C113" s="15"/>
      <c r="D113" s="15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3.5" customHeight="1">
      <c r="A114" s="14"/>
      <c r="B114" s="15"/>
      <c r="C114" s="15"/>
      <c r="D114" s="15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3.5" customHeight="1">
      <c r="A115" s="14"/>
      <c r="B115" s="15"/>
      <c r="C115" s="15"/>
      <c r="D115" s="15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3.5" customHeight="1">
      <c r="A116" s="14"/>
      <c r="B116" s="15"/>
      <c r="C116" s="15"/>
      <c r="D116" s="15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3.5" customHeight="1">
      <c r="A117" s="14"/>
      <c r="B117" s="15"/>
      <c r="C117" s="15"/>
      <c r="D117" s="15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3.5" customHeight="1">
      <c r="A118" s="14"/>
      <c r="B118" s="15"/>
      <c r="C118" s="15"/>
      <c r="D118" s="15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3.5" customHeight="1">
      <c r="A119" s="14"/>
      <c r="B119" s="15"/>
      <c r="C119" s="15"/>
      <c r="D119" s="15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3.5" customHeight="1">
      <c r="A120" s="14"/>
      <c r="B120" s="15"/>
      <c r="C120" s="15"/>
      <c r="D120" s="15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3.5" customHeight="1">
      <c r="A121" s="14"/>
      <c r="B121" s="15"/>
      <c r="C121" s="15"/>
      <c r="D121" s="15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3.5" customHeight="1">
      <c r="A122" s="14"/>
      <c r="B122" s="15"/>
      <c r="C122" s="15"/>
      <c r="D122" s="15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3.5" customHeight="1">
      <c r="A123" s="14"/>
      <c r="B123" s="15"/>
      <c r="C123" s="15"/>
      <c r="D123" s="15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3.5" customHeight="1">
      <c r="A124" s="14"/>
      <c r="B124" s="15"/>
      <c r="C124" s="15"/>
      <c r="D124" s="15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3.5" customHeight="1">
      <c r="A125" s="14"/>
      <c r="B125" s="15"/>
      <c r="C125" s="15"/>
      <c r="D125" s="15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3.5" customHeight="1">
      <c r="A126" s="14"/>
      <c r="B126" s="15"/>
      <c r="C126" s="15"/>
      <c r="D126" s="15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3.5" customHeight="1">
      <c r="A127" s="14"/>
      <c r="B127" s="15"/>
      <c r="C127" s="15"/>
      <c r="D127" s="15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3.5" customHeight="1">
      <c r="A128" s="14"/>
      <c r="B128" s="15"/>
      <c r="C128" s="15"/>
      <c r="D128" s="15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3.5" customHeight="1">
      <c r="A129" s="14"/>
      <c r="B129" s="15"/>
      <c r="C129" s="15"/>
      <c r="D129" s="15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3.5" customHeight="1">
      <c r="A130" s="14"/>
      <c r="B130" s="15"/>
      <c r="C130" s="15"/>
      <c r="D130" s="15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3.5" customHeight="1">
      <c r="A131" s="14"/>
      <c r="B131" s="15"/>
      <c r="C131" s="15"/>
      <c r="D131" s="15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3.5" customHeight="1">
      <c r="A132" s="14"/>
      <c r="B132" s="15"/>
      <c r="C132" s="15"/>
      <c r="D132" s="15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3.5" customHeight="1">
      <c r="A133" s="14"/>
      <c r="B133" s="15"/>
      <c r="C133" s="15"/>
      <c r="D133" s="15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3.5" customHeight="1">
      <c r="A134" s="14"/>
      <c r="B134" s="15"/>
      <c r="C134" s="15"/>
      <c r="D134" s="15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3.5" customHeight="1">
      <c r="A135" s="14"/>
      <c r="B135" s="15"/>
      <c r="C135" s="15"/>
      <c r="D135" s="15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3.5" customHeight="1">
      <c r="A136" s="14"/>
      <c r="B136" s="15"/>
      <c r="C136" s="15"/>
      <c r="D136" s="15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3.5" customHeight="1">
      <c r="A137" s="14"/>
      <c r="B137" s="15"/>
      <c r="C137" s="15"/>
      <c r="D137" s="15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3.5" customHeight="1">
      <c r="A138" s="14"/>
      <c r="B138" s="15"/>
      <c r="C138" s="15"/>
      <c r="D138" s="15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3.5" customHeight="1">
      <c r="A139" s="14"/>
      <c r="B139" s="15"/>
      <c r="C139" s="15"/>
      <c r="D139" s="15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3.5" customHeight="1">
      <c r="A140" s="14"/>
      <c r="B140" s="15"/>
      <c r="C140" s="15"/>
      <c r="D140" s="15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3.5" customHeight="1">
      <c r="A141" s="14"/>
      <c r="B141" s="15"/>
      <c r="C141" s="15"/>
      <c r="D141" s="15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3.5" customHeight="1">
      <c r="A142" s="14"/>
      <c r="B142" s="15"/>
      <c r="C142" s="15"/>
      <c r="D142" s="15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3.5" customHeight="1">
      <c r="A143" s="14"/>
      <c r="B143" s="15"/>
      <c r="C143" s="15"/>
      <c r="D143" s="15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3.5" customHeight="1">
      <c r="A144" s="14"/>
      <c r="B144" s="15"/>
      <c r="C144" s="15"/>
      <c r="D144" s="15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3.5" customHeight="1">
      <c r="A145" s="14"/>
      <c r="B145" s="15"/>
      <c r="C145" s="15"/>
      <c r="D145" s="15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3.5" customHeight="1">
      <c r="A146" s="14"/>
      <c r="B146" s="15"/>
      <c r="C146" s="15"/>
      <c r="D146" s="15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3.5" customHeight="1">
      <c r="A147" s="14"/>
      <c r="B147" s="15"/>
      <c r="C147" s="15"/>
      <c r="D147" s="15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3.5" customHeight="1">
      <c r="A148" s="14"/>
      <c r="B148" s="15"/>
      <c r="C148" s="15"/>
      <c r="D148" s="15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3.5" customHeight="1">
      <c r="A149" s="14"/>
      <c r="B149" s="15"/>
      <c r="C149" s="15"/>
      <c r="D149" s="15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3.5" customHeight="1">
      <c r="A150" s="14"/>
      <c r="B150" s="15"/>
      <c r="C150" s="15"/>
      <c r="D150" s="15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3.5" customHeight="1">
      <c r="A151" s="14"/>
      <c r="B151" s="15"/>
      <c r="C151" s="15"/>
      <c r="D151" s="15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3.5" customHeight="1">
      <c r="A152" s="14"/>
      <c r="B152" s="15"/>
      <c r="C152" s="15"/>
      <c r="D152" s="15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3.5" customHeight="1">
      <c r="A153" s="14"/>
      <c r="B153" s="15"/>
      <c r="C153" s="15"/>
      <c r="D153" s="15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3.5" customHeight="1">
      <c r="A154" s="14"/>
      <c r="B154" s="15"/>
      <c r="C154" s="15"/>
      <c r="D154" s="15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3.5" customHeight="1">
      <c r="A155" s="14"/>
      <c r="B155" s="15"/>
      <c r="C155" s="15"/>
      <c r="D155" s="15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3.5" customHeight="1">
      <c r="A156" s="14"/>
      <c r="B156" s="15"/>
      <c r="C156" s="15"/>
      <c r="D156" s="15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3.5" customHeight="1">
      <c r="A157" s="14"/>
      <c r="B157" s="15"/>
      <c r="C157" s="15"/>
      <c r="D157" s="15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3.5" customHeight="1">
      <c r="A158" s="14"/>
      <c r="B158" s="15"/>
      <c r="C158" s="15"/>
      <c r="D158" s="15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3.5" customHeight="1">
      <c r="A159" s="14"/>
      <c r="B159" s="15"/>
      <c r="C159" s="15"/>
      <c r="D159" s="15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3.5" customHeight="1">
      <c r="A160" s="14"/>
      <c r="B160" s="15"/>
      <c r="C160" s="15"/>
      <c r="D160" s="15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3.5" customHeight="1">
      <c r="A161" s="14"/>
      <c r="B161" s="15"/>
      <c r="C161" s="15"/>
      <c r="D161" s="15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3.5" customHeight="1">
      <c r="A162" s="14"/>
      <c r="B162" s="15"/>
      <c r="C162" s="15"/>
      <c r="D162" s="15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3.5" customHeight="1">
      <c r="A163" s="14"/>
      <c r="B163" s="15"/>
      <c r="C163" s="15"/>
      <c r="D163" s="15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3.5" customHeight="1">
      <c r="A164" s="14"/>
      <c r="B164" s="15"/>
      <c r="C164" s="15"/>
      <c r="D164" s="15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3.5" customHeight="1">
      <c r="A165" s="14"/>
      <c r="B165" s="15"/>
      <c r="C165" s="15"/>
      <c r="D165" s="15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3.5" customHeight="1">
      <c r="A166" s="14"/>
      <c r="B166" s="15"/>
      <c r="C166" s="15"/>
      <c r="D166" s="15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3.5" customHeight="1">
      <c r="A167" s="14"/>
      <c r="B167" s="15"/>
      <c r="C167" s="15"/>
      <c r="D167" s="15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3.5" customHeight="1">
      <c r="A168" s="14"/>
      <c r="B168" s="15"/>
      <c r="C168" s="15"/>
      <c r="D168" s="15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3.5" customHeight="1">
      <c r="A169" s="14"/>
      <c r="B169" s="15"/>
      <c r="C169" s="15"/>
      <c r="D169" s="15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3.5" customHeight="1">
      <c r="A170" s="14"/>
      <c r="B170" s="15"/>
      <c r="C170" s="15"/>
      <c r="D170" s="15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3.5" customHeight="1">
      <c r="A171" s="14"/>
      <c r="B171" s="15"/>
      <c r="C171" s="15"/>
      <c r="D171" s="15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3.5" customHeight="1">
      <c r="A172" s="14"/>
      <c r="B172" s="15"/>
      <c r="C172" s="15"/>
      <c r="D172" s="15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3.5" customHeight="1">
      <c r="A173" s="14"/>
      <c r="B173" s="15"/>
      <c r="C173" s="15"/>
      <c r="D173" s="15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3.5" customHeight="1">
      <c r="A174" s="14"/>
      <c r="B174" s="15"/>
      <c r="C174" s="15"/>
      <c r="D174" s="15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3.5" customHeight="1">
      <c r="A175" s="14"/>
      <c r="B175" s="15"/>
      <c r="C175" s="15"/>
      <c r="D175" s="15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3.5" customHeight="1">
      <c r="A176" s="14"/>
      <c r="B176" s="15"/>
      <c r="C176" s="15"/>
      <c r="D176" s="15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3.5" customHeight="1">
      <c r="A177" s="14"/>
      <c r="B177" s="15"/>
      <c r="C177" s="15"/>
      <c r="D177" s="15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3.5" customHeight="1">
      <c r="A178" s="14"/>
      <c r="B178" s="15"/>
      <c r="C178" s="15"/>
      <c r="D178" s="15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3.5" customHeight="1">
      <c r="A179" s="14"/>
      <c r="B179" s="15"/>
      <c r="C179" s="15"/>
      <c r="D179" s="15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3.5" customHeight="1">
      <c r="A180" s="14"/>
      <c r="B180" s="15"/>
      <c r="C180" s="15"/>
      <c r="D180" s="15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3.5" customHeight="1">
      <c r="A181" s="14"/>
      <c r="B181" s="15"/>
      <c r="C181" s="15"/>
      <c r="D181" s="15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3.5" customHeight="1">
      <c r="A182" s="14"/>
      <c r="B182" s="15"/>
      <c r="C182" s="15"/>
      <c r="D182" s="15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3.5" customHeight="1">
      <c r="A183" s="14"/>
      <c r="B183" s="15"/>
      <c r="C183" s="15"/>
      <c r="D183" s="15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3.5" customHeight="1">
      <c r="A184" s="14"/>
      <c r="B184" s="15"/>
      <c r="C184" s="15"/>
      <c r="D184" s="15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3.5" customHeight="1">
      <c r="A185" s="14"/>
      <c r="B185" s="15"/>
      <c r="C185" s="15"/>
      <c r="D185" s="15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3.5" customHeight="1">
      <c r="A186" s="14"/>
      <c r="B186" s="15"/>
      <c r="C186" s="15"/>
      <c r="D186" s="15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3.5" customHeight="1">
      <c r="A187" s="14"/>
      <c r="B187" s="15"/>
      <c r="C187" s="15"/>
      <c r="D187" s="15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3.5" customHeight="1">
      <c r="A188" s="14"/>
      <c r="B188" s="15"/>
      <c r="C188" s="15"/>
      <c r="D188" s="15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3.5" customHeight="1">
      <c r="A189" s="14"/>
      <c r="B189" s="15"/>
      <c r="C189" s="15"/>
      <c r="D189" s="15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3.5" customHeight="1">
      <c r="A190" s="14"/>
      <c r="B190" s="15"/>
      <c r="C190" s="15"/>
      <c r="D190" s="15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3.5" customHeight="1">
      <c r="A191" s="14"/>
      <c r="B191" s="15"/>
      <c r="C191" s="15"/>
      <c r="D191" s="15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3.5" customHeight="1">
      <c r="A192" s="14"/>
      <c r="B192" s="15"/>
      <c r="C192" s="15"/>
      <c r="D192" s="15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3.5" customHeight="1">
      <c r="A193" s="14"/>
      <c r="B193" s="15"/>
      <c r="C193" s="15"/>
      <c r="D193" s="15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3.5" customHeight="1">
      <c r="A194" s="14"/>
      <c r="B194" s="15"/>
      <c r="C194" s="15"/>
      <c r="D194" s="15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3.5" customHeight="1">
      <c r="A195" s="14"/>
      <c r="B195" s="15"/>
      <c r="C195" s="15"/>
      <c r="D195" s="15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3.5" customHeight="1">
      <c r="A196" s="14"/>
      <c r="B196" s="15"/>
      <c r="C196" s="15"/>
      <c r="D196" s="15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3.5" customHeight="1">
      <c r="A197" s="14"/>
      <c r="B197" s="15"/>
      <c r="C197" s="15"/>
      <c r="D197" s="15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3.5" customHeight="1">
      <c r="A198" s="14"/>
      <c r="B198" s="15"/>
      <c r="C198" s="15"/>
      <c r="D198" s="15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3.5" customHeight="1">
      <c r="A199" s="14"/>
      <c r="B199" s="15"/>
      <c r="C199" s="15"/>
      <c r="D199" s="15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3.5" customHeight="1">
      <c r="A200" s="14"/>
      <c r="B200" s="15"/>
      <c r="C200" s="15"/>
      <c r="D200" s="15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3.5" customHeight="1">
      <c r="A201" s="14"/>
      <c r="B201" s="15"/>
      <c r="C201" s="15"/>
      <c r="D201" s="15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3.5" customHeight="1">
      <c r="A202" s="14"/>
      <c r="B202" s="15"/>
      <c r="C202" s="15"/>
      <c r="D202" s="15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3.5" customHeight="1">
      <c r="A203" s="14"/>
      <c r="B203" s="15"/>
      <c r="C203" s="15"/>
      <c r="D203" s="15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3.5" customHeight="1">
      <c r="A204" s="14"/>
      <c r="B204" s="15"/>
      <c r="C204" s="15"/>
      <c r="D204" s="15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3.5" customHeight="1">
      <c r="A205" s="14"/>
      <c r="B205" s="15"/>
      <c r="C205" s="15"/>
      <c r="D205" s="15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3.5" customHeight="1">
      <c r="A206" s="14"/>
      <c r="B206" s="15"/>
      <c r="C206" s="15"/>
      <c r="D206" s="15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3.5" customHeight="1">
      <c r="A207" s="14"/>
      <c r="B207" s="15"/>
      <c r="C207" s="15"/>
      <c r="D207" s="15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3.5" customHeight="1">
      <c r="A208" s="14"/>
      <c r="B208" s="15"/>
      <c r="C208" s="15"/>
      <c r="D208" s="15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3.5" customHeight="1">
      <c r="A209" s="14"/>
      <c r="B209" s="15"/>
      <c r="C209" s="15"/>
      <c r="D209" s="15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3.5" customHeight="1">
      <c r="A210" s="14"/>
      <c r="B210" s="15"/>
      <c r="C210" s="15"/>
      <c r="D210" s="15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3.5" customHeight="1">
      <c r="A211" s="14"/>
      <c r="B211" s="15"/>
      <c r="C211" s="15"/>
      <c r="D211" s="15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3.5" customHeight="1">
      <c r="A212" s="14"/>
      <c r="B212" s="15"/>
      <c r="C212" s="15"/>
      <c r="D212" s="15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3.5" customHeight="1">
      <c r="A213" s="14"/>
      <c r="B213" s="15"/>
      <c r="C213" s="15"/>
      <c r="D213" s="15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3.5" customHeight="1">
      <c r="A214" s="14"/>
      <c r="B214" s="15"/>
      <c r="C214" s="15"/>
      <c r="D214" s="15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3.5" customHeight="1">
      <c r="A215" s="14"/>
      <c r="B215" s="15"/>
      <c r="C215" s="15"/>
      <c r="D215" s="15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3.5" customHeight="1">
      <c r="A216" s="14"/>
      <c r="B216" s="15"/>
      <c r="C216" s="15"/>
      <c r="D216" s="15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3.5" customHeight="1">
      <c r="A217" s="14"/>
      <c r="B217" s="15"/>
      <c r="C217" s="15"/>
      <c r="D217" s="15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3.5" customHeight="1">
      <c r="A218" s="14"/>
      <c r="B218" s="15"/>
      <c r="C218" s="15"/>
      <c r="D218" s="15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3.5" customHeight="1">
      <c r="A219" s="14"/>
      <c r="B219" s="15"/>
      <c r="C219" s="15"/>
      <c r="D219" s="15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3.5" customHeight="1">
      <c r="A220" s="14"/>
      <c r="B220" s="15"/>
      <c r="C220" s="15"/>
      <c r="D220" s="15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3.5" customHeight="1">
      <c r="A221" s="14"/>
      <c r="B221" s="15"/>
      <c r="C221" s="15"/>
      <c r="D221" s="15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3.5" customHeight="1">
      <c r="A222" s="14"/>
      <c r="B222" s="15"/>
      <c r="C222" s="15"/>
      <c r="D222" s="15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3.5" customHeight="1">
      <c r="A223" s="14"/>
      <c r="B223" s="15"/>
      <c r="C223" s="15"/>
      <c r="D223" s="15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3.5" customHeight="1">
      <c r="A224" s="14"/>
      <c r="B224" s="15"/>
      <c r="C224" s="15"/>
      <c r="D224" s="15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3.5" customHeight="1">
      <c r="A225" s="14"/>
      <c r="B225" s="15"/>
      <c r="C225" s="15"/>
      <c r="D225" s="15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3.5" customHeight="1">
      <c r="A226" s="14"/>
      <c r="B226" s="15"/>
      <c r="C226" s="15"/>
      <c r="D226" s="15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3.5" customHeight="1">
      <c r="A227" s="14"/>
      <c r="B227" s="15"/>
      <c r="C227" s="15"/>
      <c r="D227" s="15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3.5" customHeight="1">
      <c r="A228" s="14"/>
      <c r="B228" s="15"/>
      <c r="C228" s="15"/>
      <c r="D228" s="15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3.5" customHeight="1">
      <c r="A229" s="14"/>
      <c r="B229" s="15"/>
      <c r="C229" s="15"/>
      <c r="D229" s="15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3.5" customHeight="1">
      <c r="A230" s="14"/>
      <c r="B230" s="15"/>
      <c r="C230" s="15"/>
      <c r="D230" s="15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3.5" customHeight="1">
      <c r="A231" s="14"/>
      <c r="B231" s="15"/>
      <c r="C231" s="15"/>
      <c r="D231" s="15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3.5" customHeight="1">
      <c r="A232" s="14"/>
      <c r="B232" s="15"/>
      <c r="C232" s="15"/>
      <c r="D232" s="15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3.5" customHeight="1">
      <c r="A233" s="14"/>
      <c r="B233" s="15"/>
      <c r="C233" s="15"/>
      <c r="D233" s="15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3.5" customHeight="1">
      <c r="A234" s="14"/>
      <c r="B234" s="15"/>
      <c r="C234" s="15"/>
      <c r="D234" s="15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3.5" customHeight="1">
      <c r="A235" s="14"/>
      <c r="B235" s="15"/>
      <c r="C235" s="15"/>
      <c r="D235" s="15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3.5" customHeight="1">
      <c r="A236" s="14"/>
      <c r="B236" s="15"/>
      <c r="C236" s="15"/>
      <c r="D236" s="15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3.5" customHeight="1">
      <c r="A237" s="14"/>
      <c r="B237" s="15"/>
      <c r="C237" s="15"/>
      <c r="D237" s="15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3.5" customHeight="1">
      <c r="A238" s="14"/>
      <c r="B238" s="15"/>
      <c r="C238" s="15"/>
      <c r="D238" s="15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3.5" customHeight="1">
      <c r="A239" s="14"/>
      <c r="B239" s="15"/>
      <c r="C239" s="15"/>
      <c r="D239" s="15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3.5" customHeight="1">
      <c r="A240" s="14"/>
      <c r="B240" s="15"/>
      <c r="C240" s="15"/>
      <c r="D240" s="15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3.5" customHeight="1">
      <c r="A241" s="14"/>
      <c r="B241" s="15"/>
      <c r="C241" s="15"/>
      <c r="D241" s="15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3.5" customHeight="1">
      <c r="A242" s="14"/>
      <c r="B242" s="15"/>
      <c r="C242" s="15"/>
      <c r="D242" s="15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3.5" customHeight="1">
      <c r="A243" s="14"/>
      <c r="B243" s="15"/>
      <c r="C243" s="15"/>
      <c r="D243" s="15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3.5" customHeight="1">
      <c r="A244" s="14"/>
      <c r="B244" s="15"/>
      <c r="C244" s="15"/>
      <c r="D244" s="15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3.5" customHeight="1">
      <c r="A245" s="14"/>
      <c r="B245" s="15"/>
      <c r="C245" s="15"/>
      <c r="D245" s="15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3.5" customHeight="1">
      <c r="A246" s="14"/>
      <c r="B246" s="15"/>
      <c r="C246" s="15"/>
      <c r="D246" s="15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3.5" customHeight="1">
      <c r="A247" s="14"/>
      <c r="B247" s="15"/>
      <c r="C247" s="15"/>
      <c r="D247" s="15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3.5" customHeight="1">
      <c r="A248" s="14"/>
      <c r="B248" s="15"/>
      <c r="C248" s="15"/>
      <c r="D248" s="15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3.5" customHeight="1">
      <c r="A249" s="14"/>
      <c r="B249" s="15"/>
      <c r="C249" s="15"/>
      <c r="D249" s="15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3.5" customHeight="1">
      <c r="A250" s="14"/>
      <c r="B250" s="15"/>
      <c r="C250" s="15"/>
      <c r="D250" s="15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3.5" customHeight="1">
      <c r="A251" s="14"/>
      <c r="B251" s="15"/>
      <c r="C251" s="15"/>
      <c r="D251" s="15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3.5" customHeight="1">
      <c r="A252" s="14"/>
      <c r="B252" s="15"/>
      <c r="C252" s="15"/>
      <c r="D252" s="15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3.5" customHeight="1">
      <c r="A253" s="14"/>
      <c r="B253" s="15"/>
      <c r="C253" s="15"/>
      <c r="D253" s="15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3.5" customHeight="1">
      <c r="A254" s="14"/>
      <c r="B254" s="15"/>
      <c r="C254" s="15"/>
      <c r="D254" s="15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3.5" customHeight="1">
      <c r="A255" s="14"/>
      <c r="B255" s="15"/>
      <c r="C255" s="15"/>
      <c r="D255" s="15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3.5" customHeight="1">
      <c r="A256" s="14"/>
      <c r="B256" s="15"/>
      <c r="C256" s="15"/>
      <c r="D256" s="15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3.5" customHeight="1">
      <c r="A257" s="14"/>
      <c r="B257" s="15"/>
      <c r="C257" s="15"/>
      <c r="D257" s="15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3.5" customHeight="1">
      <c r="A258" s="14"/>
      <c r="B258" s="15"/>
      <c r="C258" s="15"/>
      <c r="D258" s="15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3.5" customHeight="1">
      <c r="A259" s="14"/>
      <c r="B259" s="15"/>
      <c r="C259" s="15"/>
      <c r="D259" s="15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3.5" customHeight="1">
      <c r="A260" s="14"/>
      <c r="B260" s="15"/>
      <c r="C260" s="15"/>
      <c r="D260" s="15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3.5" customHeight="1">
      <c r="A261" s="14"/>
      <c r="B261" s="15"/>
      <c r="C261" s="15"/>
      <c r="D261" s="15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3.5" customHeight="1">
      <c r="A262" s="14"/>
      <c r="B262" s="15"/>
      <c r="C262" s="15"/>
      <c r="D262" s="15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3.5" customHeight="1">
      <c r="A263" s="14"/>
      <c r="B263" s="15"/>
      <c r="C263" s="15"/>
      <c r="D263" s="15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3.5" customHeight="1">
      <c r="A264" s="14"/>
      <c r="B264" s="15"/>
      <c r="C264" s="15"/>
      <c r="D264" s="15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3.5" customHeight="1">
      <c r="A265" s="14"/>
      <c r="B265" s="15"/>
      <c r="C265" s="15"/>
      <c r="D265" s="15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3.5" customHeight="1">
      <c r="A266" s="14"/>
      <c r="B266" s="15"/>
      <c r="C266" s="15"/>
      <c r="D266" s="15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3.5" customHeight="1">
      <c r="A267" s="14"/>
      <c r="B267" s="15"/>
      <c r="C267" s="15"/>
      <c r="D267" s="15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3.5" customHeight="1">
      <c r="A268" s="14"/>
      <c r="B268" s="15"/>
      <c r="C268" s="15"/>
      <c r="D268" s="15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3.5" customHeight="1">
      <c r="A269" s="14"/>
      <c r="B269" s="15"/>
      <c r="C269" s="15"/>
      <c r="D269" s="15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3.5" customHeight="1">
      <c r="A270" s="14"/>
      <c r="B270" s="15"/>
      <c r="C270" s="15"/>
      <c r="D270" s="15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3.5" customHeight="1">
      <c r="A271" s="14"/>
      <c r="B271" s="15"/>
      <c r="C271" s="15"/>
      <c r="D271" s="15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3.5" customHeight="1">
      <c r="A272" s="14"/>
      <c r="B272" s="15"/>
      <c r="C272" s="15"/>
      <c r="D272" s="15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3.5" customHeight="1">
      <c r="A273" s="14"/>
      <c r="B273" s="15"/>
      <c r="C273" s="15"/>
      <c r="D273" s="15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3.5" customHeight="1">
      <c r="A274" s="14"/>
      <c r="B274" s="15"/>
      <c r="C274" s="15"/>
      <c r="D274" s="15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3.5" customHeight="1">
      <c r="A275" s="14"/>
      <c r="B275" s="15"/>
      <c r="C275" s="15"/>
      <c r="D275" s="15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3.5" customHeight="1">
      <c r="A276" s="14"/>
      <c r="B276" s="15"/>
      <c r="C276" s="15"/>
      <c r="D276" s="15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3.5" customHeight="1">
      <c r="A277" s="14"/>
      <c r="B277" s="15"/>
      <c r="C277" s="15"/>
      <c r="D277" s="15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3.5" customHeight="1">
      <c r="A278" s="14"/>
      <c r="B278" s="15"/>
      <c r="C278" s="15"/>
      <c r="D278" s="15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3.5" customHeight="1">
      <c r="A279" s="14"/>
      <c r="B279" s="15"/>
      <c r="C279" s="15"/>
      <c r="D279" s="15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3.5" customHeight="1">
      <c r="A280" s="14"/>
      <c r="B280" s="15"/>
      <c r="C280" s="15"/>
      <c r="D280" s="15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3.5" customHeight="1">
      <c r="A281" s="14"/>
      <c r="B281" s="15"/>
      <c r="C281" s="15"/>
      <c r="D281" s="15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3.5" customHeight="1">
      <c r="A282" s="14"/>
      <c r="B282" s="15"/>
      <c r="C282" s="15"/>
      <c r="D282" s="15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3.5" customHeight="1">
      <c r="A283" s="14"/>
      <c r="B283" s="15"/>
      <c r="C283" s="15"/>
      <c r="D283" s="15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3.5" customHeight="1">
      <c r="A284" s="14"/>
      <c r="B284" s="15"/>
      <c r="C284" s="15"/>
      <c r="D284" s="15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3.5" customHeight="1">
      <c r="A285" s="14"/>
      <c r="B285" s="15"/>
      <c r="C285" s="15"/>
      <c r="D285" s="15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3.5" customHeight="1">
      <c r="A286" s="14"/>
      <c r="B286" s="15"/>
      <c r="C286" s="15"/>
      <c r="D286" s="15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3.5" customHeight="1">
      <c r="A287" s="14"/>
      <c r="B287" s="15"/>
      <c r="C287" s="15"/>
      <c r="D287" s="15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3.5" customHeight="1">
      <c r="A288" s="14"/>
      <c r="B288" s="15"/>
      <c r="C288" s="15"/>
      <c r="D288" s="15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3.5" customHeight="1">
      <c r="A289" s="14"/>
      <c r="B289" s="15"/>
      <c r="C289" s="15"/>
      <c r="D289" s="15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3.5" customHeight="1">
      <c r="A290" s="14"/>
      <c r="B290" s="15"/>
      <c r="C290" s="15"/>
      <c r="D290" s="15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3.5" customHeight="1">
      <c r="A291" s="14"/>
      <c r="B291" s="15"/>
      <c r="C291" s="15"/>
      <c r="D291" s="15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3.5" customHeight="1">
      <c r="A292" s="14"/>
      <c r="B292" s="15"/>
      <c r="C292" s="15"/>
      <c r="D292" s="15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3.5" customHeight="1">
      <c r="A293" s="14"/>
      <c r="B293" s="15"/>
      <c r="C293" s="15"/>
      <c r="D293" s="15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3.5" customHeight="1">
      <c r="A294" s="14"/>
      <c r="B294" s="15"/>
      <c r="C294" s="15"/>
      <c r="D294" s="15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3.5" customHeight="1">
      <c r="A295" s="14"/>
      <c r="B295" s="15"/>
      <c r="C295" s="15"/>
      <c r="D295" s="15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3.5" customHeight="1">
      <c r="A296" s="14"/>
      <c r="B296" s="15"/>
      <c r="C296" s="15"/>
      <c r="D296" s="15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3.5" customHeight="1">
      <c r="A297" s="14"/>
      <c r="B297" s="15"/>
      <c r="C297" s="15"/>
      <c r="D297" s="15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3.5" customHeight="1">
      <c r="A298" s="14"/>
      <c r="B298" s="15"/>
      <c r="C298" s="15"/>
      <c r="D298" s="15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3.5" customHeight="1">
      <c r="A299" s="14"/>
      <c r="B299" s="15"/>
      <c r="C299" s="15"/>
      <c r="D299" s="15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3.5" customHeight="1">
      <c r="A300" s="14"/>
      <c r="B300" s="15"/>
      <c r="C300" s="15"/>
      <c r="D300" s="15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3.5" customHeight="1">
      <c r="A301" s="14"/>
      <c r="B301" s="15"/>
      <c r="C301" s="15"/>
      <c r="D301" s="15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3.5" customHeight="1">
      <c r="A302" s="14"/>
      <c r="B302" s="15"/>
      <c r="C302" s="15"/>
      <c r="D302" s="15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3.5" customHeight="1">
      <c r="A303" s="14"/>
      <c r="B303" s="15"/>
      <c r="C303" s="15"/>
      <c r="D303" s="15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3.5" customHeight="1">
      <c r="A304" s="14"/>
      <c r="B304" s="15"/>
      <c r="C304" s="15"/>
      <c r="D304" s="15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3.5" customHeight="1">
      <c r="A305" s="14"/>
      <c r="B305" s="15"/>
      <c r="C305" s="15"/>
      <c r="D305" s="15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3.5" customHeight="1">
      <c r="A306" s="14"/>
      <c r="B306" s="15"/>
      <c r="C306" s="15"/>
      <c r="D306" s="15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3.5" customHeight="1">
      <c r="A307" s="14"/>
      <c r="B307" s="15"/>
      <c r="C307" s="15"/>
      <c r="D307" s="15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3.5" customHeight="1">
      <c r="A308" s="14"/>
      <c r="B308" s="15"/>
      <c r="C308" s="15"/>
      <c r="D308" s="15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3.5" customHeight="1">
      <c r="A309" s="14"/>
      <c r="B309" s="15"/>
      <c r="C309" s="15"/>
      <c r="D309" s="15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3.5" customHeight="1">
      <c r="A310" s="14"/>
      <c r="B310" s="15"/>
      <c r="C310" s="15"/>
      <c r="D310" s="15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3.5" customHeight="1">
      <c r="A311" s="14"/>
      <c r="B311" s="15"/>
      <c r="C311" s="15"/>
      <c r="D311" s="15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3.5" customHeight="1">
      <c r="A312" s="14"/>
      <c r="B312" s="15"/>
      <c r="C312" s="15"/>
      <c r="D312" s="15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3.5" customHeight="1">
      <c r="A313" s="14"/>
      <c r="B313" s="15"/>
      <c r="C313" s="15"/>
      <c r="D313" s="15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3.5" customHeight="1">
      <c r="A314" s="14"/>
      <c r="B314" s="15"/>
      <c r="C314" s="15"/>
      <c r="D314" s="15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3.5" customHeight="1">
      <c r="A315" s="14"/>
      <c r="B315" s="15"/>
      <c r="C315" s="15"/>
      <c r="D315" s="15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3.5" customHeight="1">
      <c r="A316" s="14"/>
      <c r="B316" s="15"/>
      <c r="C316" s="15"/>
      <c r="D316" s="15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3.5" customHeight="1">
      <c r="A317" s="14"/>
      <c r="B317" s="15"/>
      <c r="C317" s="15"/>
      <c r="D317" s="15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3.5" customHeight="1">
      <c r="A318" s="14"/>
      <c r="B318" s="15"/>
      <c r="C318" s="15"/>
      <c r="D318" s="15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3.5" customHeight="1">
      <c r="A319" s="14"/>
      <c r="B319" s="15"/>
      <c r="C319" s="15"/>
      <c r="D319" s="15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3.5" customHeight="1">
      <c r="A320" s="14"/>
      <c r="B320" s="15"/>
      <c r="C320" s="15"/>
      <c r="D320" s="15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3.5" customHeight="1">
      <c r="A321" s="14"/>
      <c r="B321" s="15"/>
      <c r="C321" s="15"/>
      <c r="D321" s="15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3.5" customHeight="1">
      <c r="A322" s="14"/>
      <c r="B322" s="15"/>
      <c r="C322" s="15"/>
      <c r="D322" s="15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3.5" customHeight="1">
      <c r="A323" s="14"/>
      <c r="B323" s="15"/>
      <c r="C323" s="15"/>
      <c r="D323" s="15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3.5" customHeight="1">
      <c r="A324" s="14"/>
      <c r="B324" s="15"/>
      <c r="C324" s="15"/>
      <c r="D324" s="15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3.5" customHeight="1">
      <c r="A325" s="14"/>
      <c r="B325" s="15"/>
      <c r="C325" s="15"/>
      <c r="D325" s="15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3.5" customHeight="1">
      <c r="A326" s="14"/>
      <c r="B326" s="15"/>
      <c r="C326" s="15"/>
      <c r="D326" s="15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3.5" customHeight="1">
      <c r="A327" s="14"/>
      <c r="B327" s="15"/>
      <c r="C327" s="15"/>
      <c r="D327" s="15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3.5" customHeight="1">
      <c r="A328" s="14"/>
      <c r="B328" s="15"/>
      <c r="C328" s="15"/>
      <c r="D328" s="15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3.5" customHeight="1">
      <c r="A329" s="14"/>
      <c r="B329" s="15"/>
      <c r="C329" s="15"/>
      <c r="D329" s="15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3.5" customHeight="1">
      <c r="A330" s="14"/>
      <c r="B330" s="15"/>
      <c r="C330" s="15"/>
      <c r="D330" s="15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3.5" customHeight="1">
      <c r="A331" s="14"/>
      <c r="B331" s="15"/>
      <c r="C331" s="15"/>
      <c r="D331" s="15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3.5" customHeight="1">
      <c r="A332" s="14"/>
      <c r="B332" s="15"/>
      <c r="C332" s="15"/>
      <c r="D332" s="15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3.5" customHeight="1">
      <c r="A333" s="14"/>
      <c r="B333" s="15"/>
      <c r="C333" s="15"/>
      <c r="D333" s="15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3.5" customHeight="1">
      <c r="A334" s="14"/>
      <c r="B334" s="15"/>
      <c r="C334" s="15"/>
      <c r="D334" s="15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3.5" customHeight="1">
      <c r="A335" s="14"/>
      <c r="B335" s="15"/>
      <c r="C335" s="15"/>
      <c r="D335" s="15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3.5" customHeight="1">
      <c r="A336" s="14"/>
      <c r="B336" s="15"/>
      <c r="C336" s="15"/>
      <c r="D336" s="15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3.5" customHeight="1">
      <c r="A337" s="14"/>
      <c r="B337" s="15"/>
      <c r="C337" s="15"/>
      <c r="D337" s="15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3.5" customHeight="1">
      <c r="A338" s="14"/>
      <c r="B338" s="15"/>
      <c r="C338" s="15"/>
      <c r="D338" s="15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3.5" customHeight="1">
      <c r="A339" s="14"/>
      <c r="B339" s="15"/>
      <c r="C339" s="15"/>
      <c r="D339" s="15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3.5" customHeight="1">
      <c r="A340" s="14"/>
      <c r="B340" s="15"/>
      <c r="C340" s="15"/>
      <c r="D340" s="15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3.5" customHeight="1">
      <c r="A341" s="14"/>
      <c r="B341" s="15"/>
      <c r="C341" s="15"/>
      <c r="D341" s="15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3.5" customHeight="1">
      <c r="A342" s="14"/>
      <c r="B342" s="15"/>
      <c r="C342" s="15"/>
      <c r="D342" s="15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3.5" customHeight="1">
      <c r="A343" s="14"/>
      <c r="B343" s="15"/>
      <c r="C343" s="15"/>
      <c r="D343" s="15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3.5" customHeight="1">
      <c r="A344" s="14"/>
      <c r="B344" s="15"/>
      <c r="C344" s="15"/>
      <c r="D344" s="15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3.5" customHeight="1">
      <c r="A345" s="14"/>
      <c r="B345" s="15"/>
      <c r="C345" s="15"/>
      <c r="D345" s="15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3.5" customHeight="1">
      <c r="A346" s="14"/>
      <c r="B346" s="15"/>
      <c r="C346" s="15"/>
      <c r="D346" s="15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3.5" customHeight="1">
      <c r="A347" s="14"/>
      <c r="B347" s="15"/>
      <c r="C347" s="15"/>
      <c r="D347" s="15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3.5" customHeight="1">
      <c r="A348" s="14"/>
      <c r="B348" s="15"/>
      <c r="C348" s="15"/>
      <c r="D348" s="15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3.5" customHeight="1">
      <c r="A349" s="14"/>
      <c r="B349" s="15"/>
      <c r="C349" s="15"/>
      <c r="D349" s="15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3.5" customHeight="1">
      <c r="A350" s="14"/>
      <c r="B350" s="15"/>
      <c r="C350" s="15"/>
      <c r="D350" s="15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3.5" customHeight="1">
      <c r="A351" s="14"/>
      <c r="B351" s="15"/>
      <c r="C351" s="15"/>
      <c r="D351" s="15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3.5" customHeight="1">
      <c r="A352" s="14"/>
      <c r="B352" s="15"/>
      <c r="C352" s="15"/>
      <c r="D352" s="15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3.5" customHeight="1">
      <c r="A353" s="14"/>
      <c r="B353" s="15"/>
      <c r="C353" s="15"/>
      <c r="D353" s="15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3.5" customHeight="1">
      <c r="A354" s="14"/>
      <c r="B354" s="15"/>
      <c r="C354" s="15"/>
      <c r="D354" s="15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3.5" customHeight="1">
      <c r="A355" s="14"/>
      <c r="B355" s="15"/>
      <c r="C355" s="15"/>
      <c r="D355" s="15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3.5" customHeight="1">
      <c r="A356" s="14"/>
      <c r="B356" s="15"/>
      <c r="C356" s="15"/>
      <c r="D356" s="15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3.5" customHeight="1">
      <c r="A357" s="14"/>
      <c r="B357" s="15"/>
      <c r="C357" s="15"/>
      <c r="D357" s="15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3.5" customHeight="1">
      <c r="A358" s="14"/>
      <c r="B358" s="15"/>
      <c r="C358" s="15"/>
      <c r="D358" s="15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3.5" customHeight="1">
      <c r="A359" s="14"/>
      <c r="B359" s="15"/>
      <c r="C359" s="15"/>
      <c r="D359" s="15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3.5" customHeight="1">
      <c r="A360" s="14"/>
      <c r="B360" s="15"/>
      <c r="C360" s="15"/>
      <c r="D360" s="15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3.5" customHeight="1">
      <c r="A361" s="14"/>
      <c r="B361" s="15"/>
      <c r="C361" s="15"/>
      <c r="D361" s="15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3.5" customHeight="1">
      <c r="A362" s="14"/>
      <c r="B362" s="15"/>
      <c r="C362" s="15"/>
      <c r="D362" s="15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3.5" customHeight="1">
      <c r="A363" s="14"/>
      <c r="B363" s="15"/>
      <c r="C363" s="15"/>
      <c r="D363" s="15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3.5" customHeight="1">
      <c r="A364" s="14"/>
      <c r="B364" s="15"/>
      <c r="C364" s="15"/>
      <c r="D364" s="15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3.5" customHeight="1">
      <c r="A365" s="14"/>
      <c r="B365" s="15"/>
      <c r="C365" s="15"/>
      <c r="D365" s="15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3.5" customHeight="1">
      <c r="A366" s="14"/>
      <c r="B366" s="15"/>
      <c r="C366" s="15"/>
      <c r="D366" s="15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3.5" customHeight="1">
      <c r="A367" s="14"/>
      <c r="B367" s="15"/>
      <c r="C367" s="15"/>
      <c r="D367" s="15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3.5" customHeight="1">
      <c r="A368" s="14"/>
      <c r="B368" s="15"/>
      <c r="C368" s="15"/>
      <c r="D368" s="15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3.5" customHeight="1">
      <c r="A369" s="14"/>
      <c r="B369" s="15"/>
      <c r="C369" s="15"/>
      <c r="D369" s="15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3.5" customHeight="1">
      <c r="A370" s="14"/>
      <c r="B370" s="15"/>
      <c r="C370" s="15"/>
      <c r="D370" s="15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3.5" customHeight="1">
      <c r="A371" s="14"/>
      <c r="B371" s="15"/>
      <c r="C371" s="15"/>
      <c r="D371" s="15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3.5" customHeight="1">
      <c r="A372" s="14"/>
      <c r="B372" s="15"/>
      <c r="C372" s="15"/>
      <c r="D372" s="15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3.5" customHeight="1">
      <c r="A373" s="14"/>
      <c r="B373" s="15"/>
      <c r="C373" s="15"/>
      <c r="D373" s="15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3.5" customHeight="1">
      <c r="A374" s="14"/>
      <c r="B374" s="15"/>
      <c r="C374" s="15"/>
      <c r="D374" s="15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3.5" customHeight="1">
      <c r="A375" s="14"/>
      <c r="B375" s="15"/>
      <c r="C375" s="15"/>
      <c r="D375" s="15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3.5" customHeight="1">
      <c r="A376" s="14"/>
      <c r="B376" s="15"/>
      <c r="C376" s="15"/>
      <c r="D376" s="15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3.5" customHeight="1">
      <c r="A377" s="14"/>
      <c r="B377" s="15"/>
      <c r="C377" s="15"/>
      <c r="D377" s="15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3.5" customHeight="1">
      <c r="A378" s="14"/>
      <c r="B378" s="15"/>
      <c r="C378" s="15"/>
      <c r="D378" s="15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3.5" customHeight="1">
      <c r="A379" s="14"/>
      <c r="B379" s="15"/>
      <c r="C379" s="15"/>
      <c r="D379" s="15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3.5" customHeight="1">
      <c r="A380" s="14"/>
      <c r="B380" s="15"/>
      <c r="C380" s="15"/>
      <c r="D380" s="15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3.5" customHeight="1">
      <c r="A381" s="14"/>
      <c r="B381" s="15"/>
      <c r="C381" s="15"/>
      <c r="D381" s="15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3.5" customHeight="1">
      <c r="A382" s="14"/>
      <c r="B382" s="15"/>
      <c r="C382" s="15"/>
      <c r="D382" s="15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3.5" customHeight="1">
      <c r="A383" s="14"/>
      <c r="B383" s="15"/>
      <c r="C383" s="15"/>
      <c r="D383" s="15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3.5" customHeight="1">
      <c r="A384" s="14"/>
      <c r="B384" s="15"/>
      <c r="C384" s="15"/>
      <c r="D384" s="15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3.5" customHeight="1">
      <c r="A385" s="14"/>
      <c r="B385" s="15"/>
      <c r="C385" s="15"/>
      <c r="D385" s="15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3.5" customHeight="1">
      <c r="A386" s="14"/>
      <c r="B386" s="15"/>
      <c r="C386" s="15"/>
      <c r="D386" s="15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3.5" customHeight="1">
      <c r="A387" s="14"/>
      <c r="B387" s="15"/>
      <c r="C387" s="15"/>
      <c r="D387" s="15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3.5" customHeight="1">
      <c r="A388" s="14"/>
      <c r="B388" s="15"/>
      <c r="C388" s="15"/>
      <c r="D388" s="15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3.5" customHeight="1">
      <c r="A389" s="14"/>
      <c r="B389" s="15"/>
      <c r="C389" s="15"/>
      <c r="D389" s="15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3.5" customHeight="1">
      <c r="A390" s="14"/>
      <c r="B390" s="15"/>
      <c r="C390" s="15"/>
      <c r="D390" s="15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3.5" customHeight="1">
      <c r="A391" s="14"/>
      <c r="B391" s="15"/>
      <c r="C391" s="15"/>
      <c r="D391" s="15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3.5" customHeight="1">
      <c r="A392" s="14"/>
      <c r="B392" s="15"/>
      <c r="C392" s="15"/>
      <c r="D392" s="15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3.5" customHeight="1">
      <c r="A393" s="14"/>
      <c r="B393" s="15"/>
      <c r="C393" s="15"/>
      <c r="D393" s="15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3.5" customHeight="1">
      <c r="A394" s="14"/>
      <c r="B394" s="15"/>
      <c r="C394" s="15"/>
      <c r="D394" s="15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3.5" customHeight="1">
      <c r="A395" s="14"/>
      <c r="B395" s="15"/>
      <c r="C395" s="15"/>
      <c r="D395" s="15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3.5" customHeight="1">
      <c r="A396" s="14"/>
      <c r="B396" s="15"/>
      <c r="C396" s="15"/>
      <c r="D396" s="15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3.5" customHeight="1">
      <c r="A397" s="14"/>
      <c r="B397" s="15"/>
      <c r="C397" s="15"/>
      <c r="D397" s="15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3.5" customHeight="1">
      <c r="A398" s="14"/>
      <c r="B398" s="15"/>
      <c r="C398" s="15"/>
      <c r="D398" s="15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3.5" customHeight="1">
      <c r="A399" s="14"/>
      <c r="B399" s="15"/>
      <c r="C399" s="15"/>
      <c r="D399" s="15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3.5" customHeight="1">
      <c r="A400" s="14"/>
      <c r="B400" s="15"/>
      <c r="C400" s="15"/>
      <c r="D400" s="15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3.5" customHeight="1">
      <c r="A401" s="14"/>
      <c r="B401" s="15"/>
      <c r="C401" s="15"/>
      <c r="D401" s="15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3.5" customHeight="1">
      <c r="A402" s="14"/>
      <c r="B402" s="15"/>
      <c r="C402" s="15"/>
      <c r="D402" s="15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3.5" customHeight="1">
      <c r="A403" s="14"/>
      <c r="B403" s="15"/>
      <c r="C403" s="15"/>
      <c r="D403" s="15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3.5" customHeight="1">
      <c r="A404" s="14"/>
      <c r="B404" s="15"/>
      <c r="C404" s="15"/>
      <c r="D404" s="15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3.5" customHeight="1">
      <c r="A405" s="14"/>
      <c r="B405" s="15"/>
      <c r="C405" s="15"/>
      <c r="D405" s="15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3.5" customHeight="1">
      <c r="A406" s="14"/>
      <c r="B406" s="15"/>
      <c r="C406" s="15"/>
      <c r="D406" s="15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3.5" customHeight="1">
      <c r="A407" s="14"/>
      <c r="B407" s="15"/>
      <c r="C407" s="15"/>
      <c r="D407" s="15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3.5" customHeight="1">
      <c r="A408" s="14"/>
      <c r="B408" s="15"/>
      <c r="C408" s="15"/>
      <c r="D408" s="15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3.5" customHeight="1">
      <c r="A409" s="14"/>
      <c r="B409" s="15"/>
      <c r="C409" s="15"/>
      <c r="D409" s="15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3.5" customHeight="1">
      <c r="A410" s="14"/>
      <c r="B410" s="15"/>
      <c r="C410" s="15"/>
      <c r="D410" s="15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3.5" customHeight="1">
      <c r="A411" s="14"/>
      <c r="B411" s="15"/>
      <c r="C411" s="15"/>
      <c r="D411" s="15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3.5" customHeight="1">
      <c r="A412" s="14"/>
      <c r="B412" s="15"/>
      <c r="C412" s="15"/>
      <c r="D412" s="15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3.5" customHeight="1">
      <c r="A413" s="14"/>
      <c r="B413" s="15"/>
      <c r="C413" s="15"/>
      <c r="D413" s="15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3.5" customHeight="1">
      <c r="A414" s="14"/>
      <c r="B414" s="15"/>
      <c r="C414" s="15"/>
      <c r="D414" s="15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3.5" customHeight="1">
      <c r="A415" s="14"/>
      <c r="B415" s="15"/>
      <c r="C415" s="15"/>
      <c r="D415" s="15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3.5" customHeight="1">
      <c r="A416" s="14"/>
      <c r="B416" s="15"/>
      <c r="C416" s="15"/>
      <c r="D416" s="15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3.5" customHeight="1">
      <c r="A417" s="14"/>
      <c r="B417" s="15"/>
      <c r="C417" s="15"/>
      <c r="D417" s="15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3.5" customHeight="1">
      <c r="A418" s="14"/>
      <c r="B418" s="15"/>
      <c r="C418" s="15"/>
      <c r="D418" s="15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3.5" customHeight="1">
      <c r="A419" s="14"/>
      <c r="B419" s="15"/>
      <c r="C419" s="15"/>
      <c r="D419" s="15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3.5" customHeight="1">
      <c r="A420" s="14"/>
      <c r="B420" s="15"/>
      <c r="C420" s="15"/>
      <c r="D420" s="15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3.5" customHeight="1">
      <c r="A421" s="14"/>
      <c r="B421" s="15"/>
      <c r="C421" s="15"/>
      <c r="D421" s="15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3.5" customHeight="1">
      <c r="A422" s="14"/>
      <c r="B422" s="15"/>
      <c r="C422" s="15"/>
      <c r="D422" s="15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3.5" customHeight="1">
      <c r="A423" s="14"/>
      <c r="B423" s="15"/>
      <c r="C423" s="15"/>
      <c r="D423" s="15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3.5" customHeight="1">
      <c r="A424" s="14"/>
      <c r="B424" s="15"/>
      <c r="C424" s="15"/>
      <c r="D424" s="15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3.5" customHeight="1">
      <c r="A425" s="14"/>
      <c r="B425" s="15"/>
      <c r="C425" s="15"/>
      <c r="D425" s="15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3.5" customHeight="1">
      <c r="A426" s="14"/>
      <c r="B426" s="15"/>
      <c r="C426" s="15"/>
      <c r="D426" s="15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3.5" customHeight="1">
      <c r="A427" s="14"/>
      <c r="B427" s="15"/>
      <c r="C427" s="15"/>
      <c r="D427" s="15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3.5" customHeight="1">
      <c r="A428" s="14"/>
      <c r="B428" s="15"/>
      <c r="C428" s="15"/>
      <c r="D428" s="15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3.5" customHeight="1">
      <c r="A429" s="14"/>
      <c r="B429" s="15"/>
      <c r="C429" s="15"/>
      <c r="D429" s="15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3.5" customHeight="1">
      <c r="A430" s="14"/>
      <c r="B430" s="15"/>
      <c r="C430" s="15"/>
      <c r="D430" s="15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3.5" customHeight="1">
      <c r="A431" s="14"/>
      <c r="B431" s="15"/>
      <c r="C431" s="15"/>
      <c r="D431" s="15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3.5" customHeight="1">
      <c r="A432" s="14"/>
      <c r="B432" s="15"/>
      <c r="C432" s="15"/>
      <c r="D432" s="15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3.5" customHeight="1">
      <c r="A433" s="14"/>
      <c r="B433" s="15"/>
      <c r="C433" s="15"/>
      <c r="D433" s="15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3.5" customHeight="1">
      <c r="A434" s="14"/>
      <c r="B434" s="15"/>
      <c r="C434" s="15"/>
      <c r="D434" s="15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3.5" customHeight="1">
      <c r="A435" s="14"/>
      <c r="B435" s="15"/>
      <c r="C435" s="15"/>
      <c r="D435" s="15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3.5" customHeight="1">
      <c r="A436" s="14"/>
      <c r="B436" s="15"/>
      <c r="C436" s="15"/>
      <c r="D436" s="15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3.5" customHeight="1">
      <c r="A437" s="14"/>
      <c r="B437" s="15"/>
      <c r="C437" s="15"/>
      <c r="D437" s="15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3.5" customHeight="1">
      <c r="A438" s="14"/>
      <c r="B438" s="15"/>
      <c r="C438" s="15"/>
      <c r="D438" s="15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3.5" customHeight="1">
      <c r="A439" s="14"/>
      <c r="B439" s="15"/>
      <c r="C439" s="15"/>
      <c r="D439" s="15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3.5" customHeight="1">
      <c r="A440" s="14"/>
      <c r="B440" s="15"/>
      <c r="C440" s="15"/>
      <c r="D440" s="15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3.5" customHeight="1">
      <c r="A441" s="14"/>
      <c r="B441" s="15"/>
      <c r="C441" s="15"/>
      <c r="D441" s="15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3.5" customHeight="1">
      <c r="A442" s="14"/>
      <c r="B442" s="15"/>
      <c r="C442" s="15"/>
      <c r="D442" s="15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3.5" customHeight="1">
      <c r="A443" s="14"/>
      <c r="B443" s="15"/>
      <c r="C443" s="15"/>
      <c r="D443" s="15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3.5" customHeight="1">
      <c r="A444" s="14"/>
      <c r="B444" s="15"/>
      <c r="C444" s="15"/>
      <c r="D444" s="15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3.5" customHeight="1">
      <c r="A445" s="14"/>
      <c r="B445" s="15"/>
      <c r="C445" s="15"/>
      <c r="D445" s="15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3.5" customHeight="1">
      <c r="A446" s="14"/>
      <c r="B446" s="15"/>
      <c r="C446" s="15"/>
      <c r="D446" s="15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3.5" customHeight="1">
      <c r="A447" s="14"/>
      <c r="B447" s="15"/>
      <c r="C447" s="15"/>
      <c r="D447" s="15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3.5" customHeight="1">
      <c r="A448" s="14"/>
      <c r="B448" s="15"/>
      <c r="C448" s="15"/>
      <c r="D448" s="15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3.5" customHeight="1">
      <c r="A449" s="14"/>
      <c r="B449" s="15"/>
      <c r="C449" s="15"/>
      <c r="D449" s="15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3.5" customHeight="1">
      <c r="A450" s="14"/>
      <c r="B450" s="15"/>
      <c r="C450" s="15"/>
      <c r="D450" s="15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3.5" customHeight="1">
      <c r="A451" s="14"/>
      <c r="B451" s="15"/>
      <c r="C451" s="15"/>
      <c r="D451" s="15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3.5" customHeight="1">
      <c r="A452" s="14"/>
      <c r="B452" s="15"/>
      <c r="C452" s="15"/>
      <c r="D452" s="15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3.5" customHeight="1">
      <c r="A453" s="14"/>
      <c r="B453" s="15"/>
      <c r="C453" s="15"/>
      <c r="D453" s="15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3.5" customHeight="1">
      <c r="A454" s="14"/>
      <c r="B454" s="15"/>
      <c r="C454" s="15"/>
      <c r="D454" s="15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3.5" customHeight="1">
      <c r="A455" s="14"/>
      <c r="B455" s="15"/>
      <c r="C455" s="15"/>
      <c r="D455" s="15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3.5" customHeight="1">
      <c r="A456" s="14"/>
      <c r="B456" s="15"/>
      <c r="C456" s="15"/>
      <c r="D456" s="15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3.5" customHeight="1">
      <c r="A457" s="14"/>
      <c r="B457" s="15"/>
      <c r="C457" s="15"/>
      <c r="D457" s="15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3.5" customHeight="1">
      <c r="A458" s="14"/>
      <c r="B458" s="15"/>
      <c r="C458" s="15"/>
      <c r="D458" s="15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3.5" customHeight="1">
      <c r="A459" s="14"/>
      <c r="B459" s="15"/>
      <c r="C459" s="15"/>
      <c r="D459" s="15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3.5" customHeight="1">
      <c r="A460" s="14"/>
      <c r="B460" s="15"/>
      <c r="C460" s="15"/>
      <c r="D460" s="15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3.5" customHeight="1">
      <c r="A461" s="14"/>
      <c r="B461" s="15"/>
      <c r="C461" s="15"/>
      <c r="D461" s="15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3.5" customHeight="1">
      <c r="A462" s="14"/>
      <c r="B462" s="15"/>
      <c r="C462" s="15"/>
      <c r="D462" s="15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3.5" customHeight="1">
      <c r="A463" s="14"/>
      <c r="B463" s="15"/>
      <c r="C463" s="15"/>
      <c r="D463" s="15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3.5" customHeight="1">
      <c r="A464" s="14"/>
      <c r="B464" s="15"/>
      <c r="C464" s="15"/>
      <c r="D464" s="15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3.5" customHeight="1">
      <c r="A465" s="14"/>
      <c r="B465" s="15"/>
      <c r="C465" s="15"/>
      <c r="D465" s="15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3.5" customHeight="1">
      <c r="A466" s="14"/>
      <c r="B466" s="15"/>
      <c r="C466" s="15"/>
      <c r="D466" s="15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3.5" customHeight="1">
      <c r="A467" s="14"/>
      <c r="B467" s="15"/>
      <c r="C467" s="15"/>
      <c r="D467" s="15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3.5" customHeight="1">
      <c r="A468" s="14"/>
      <c r="B468" s="15"/>
      <c r="C468" s="15"/>
      <c r="D468" s="15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3.5" customHeight="1">
      <c r="A469" s="14"/>
      <c r="B469" s="15"/>
      <c r="C469" s="15"/>
      <c r="D469" s="15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3.5" customHeight="1">
      <c r="A470" s="14"/>
      <c r="B470" s="15"/>
      <c r="C470" s="15"/>
      <c r="D470" s="15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3.5" customHeight="1">
      <c r="A471" s="14"/>
      <c r="B471" s="15"/>
      <c r="C471" s="15"/>
      <c r="D471" s="15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3.5" customHeight="1">
      <c r="A472" s="14"/>
      <c r="B472" s="15"/>
      <c r="C472" s="15"/>
      <c r="D472" s="15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3.5" customHeight="1">
      <c r="A473" s="14"/>
      <c r="B473" s="15"/>
      <c r="C473" s="15"/>
      <c r="D473" s="15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3.5" customHeight="1">
      <c r="A474" s="14"/>
      <c r="B474" s="15"/>
      <c r="C474" s="15"/>
      <c r="D474" s="15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3.5" customHeight="1">
      <c r="A475" s="14"/>
      <c r="B475" s="15"/>
      <c r="C475" s="15"/>
      <c r="D475" s="15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3.5" customHeight="1">
      <c r="A476" s="14"/>
      <c r="B476" s="15"/>
      <c r="C476" s="15"/>
      <c r="D476" s="15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3.5" customHeight="1">
      <c r="A477" s="14"/>
      <c r="B477" s="15"/>
      <c r="C477" s="15"/>
      <c r="D477" s="15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3.5" customHeight="1">
      <c r="A478" s="14"/>
      <c r="B478" s="15"/>
      <c r="C478" s="15"/>
      <c r="D478" s="15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3.5" customHeight="1">
      <c r="A479" s="14"/>
      <c r="B479" s="15"/>
      <c r="C479" s="15"/>
      <c r="D479" s="15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3.5" customHeight="1">
      <c r="A480" s="14"/>
      <c r="B480" s="15"/>
      <c r="C480" s="15"/>
      <c r="D480" s="15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3.5" customHeight="1">
      <c r="A481" s="14"/>
      <c r="B481" s="15"/>
      <c r="C481" s="15"/>
      <c r="D481" s="15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3.5" customHeight="1">
      <c r="A482" s="14"/>
      <c r="B482" s="15"/>
      <c r="C482" s="15"/>
      <c r="D482" s="15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3.5" customHeight="1">
      <c r="A483" s="14"/>
      <c r="B483" s="15"/>
      <c r="C483" s="15"/>
      <c r="D483" s="15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3.5" customHeight="1">
      <c r="A484" s="14"/>
      <c r="B484" s="15"/>
      <c r="C484" s="15"/>
      <c r="D484" s="15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3.5" customHeight="1">
      <c r="A485" s="14"/>
      <c r="B485" s="15"/>
      <c r="C485" s="15"/>
      <c r="D485" s="15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3.5" customHeight="1">
      <c r="A486" s="14"/>
      <c r="B486" s="15"/>
      <c r="C486" s="15"/>
      <c r="D486" s="15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3.5" customHeight="1">
      <c r="A487" s="14"/>
      <c r="B487" s="15"/>
      <c r="C487" s="15"/>
      <c r="D487" s="15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3.5" customHeight="1">
      <c r="A488" s="14"/>
      <c r="B488" s="15"/>
      <c r="C488" s="15"/>
      <c r="D488" s="15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3.5" customHeight="1">
      <c r="A489" s="14"/>
      <c r="B489" s="15"/>
      <c r="C489" s="15"/>
      <c r="D489" s="15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3.5" customHeight="1">
      <c r="A490" s="14"/>
      <c r="B490" s="15"/>
      <c r="C490" s="15"/>
      <c r="D490" s="15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3.5" customHeight="1">
      <c r="A491" s="14"/>
      <c r="B491" s="15"/>
      <c r="C491" s="15"/>
      <c r="D491" s="15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3.5" customHeight="1">
      <c r="A492" s="14"/>
      <c r="B492" s="15"/>
      <c r="C492" s="15"/>
      <c r="D492" s="15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3.5" customHeight="1">
      <c r="A493" s="14"/>
      <c r="B493" s="15"/>
      <c r="C493" s="15"/>
      <c r="D493" s="15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3.5" customHeight="1">
      <c r="A494" s="14"/>
      <c r="B494" s="15"/>
      <c r="C494" s="15"/>
      <c r="D494" s="15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3.5" customHeight="1">
      <c r="A495" s="14"/>
      <c r="B495" s="15"/>
      <c r="C495" s="15"/>
      <c r="D495" s="15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3.5" customHeight="1">
      <c r="A496" s="14"/>
      <c r="B496" s="15"/>
      <c r="C496" s="15"/>
      <c r="D496" s="15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3.5" customHeight="1">
      <c r="A497" s="14"/>
      <c r="B497" s="15"/>
      <c r="C497" s="15"/>
      <c r="D497" s="15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3.5" customHeight="1">
      <c r="A498" s="14"/>
      <c r="B498" s="15"/>
      <c r="C498" s="15"/>
      <c r="D498" s="15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3.5" customHeight="1">
      <c r="A499" s="14"/>
      <c r="B499" s="15"/>
      <c r="C499" s="15"/>
      <c r="D499" s="15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3.5" customHeight="1">
      <c r="A500" s="14"/>
      <c r="B500" s="15"/>
      <c r="C500" s="15"/>
      <c r="D500" s="15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3.5" customHeight="1">
      <c r="A501" s="14"/>
      <c r="B501" s="15"/>
      <c r="C501" s="15"/>
      <c r="D501" s="15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3.5" customHeight="1">
      <c r="A502" s="14"/>
      <c r="B502" s="15"/>
      <c r="C502" s="15"/>
      <c r="D502" s="15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3.5" customHeight="1">
      <c r="A503" s="14"/>
      <c r="B503" s="15"/>
      <c r="C503" s="15"/>
      <c r="D503" s="15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3.5" customHeight="1">
      <c r="A504" s="14"/>
      <c r="B504" s="15"/>
      <c r="C504" s="15"/>
      <c r="D504" s="15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3.5" customHeight="1">
      <c r="A505" s="14"/>
      <c r="B505" s="15"/>
      <c r="C505" s="15"/>
      <c r="D505" s="15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3.5" customHeight="1">
      <c r="A506" s="14"/>
      <c r="B506" s="15"/>
      <c r="C506" s="15"/>
      <c r="D506" s="15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3.5" customHeight="1">
      <c r="A507" s="14"/>
      <c r="B507" s="15"/>
      <c r="C507" s="15"/>
      <c r="D507" s="15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3.5" customHeight="1">
      <c r="A508" s="14"/>
      <c r="B508" s="15"/>
      <c r="C508" s="15"/>
      <c r="D508" s="15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3.5" customHeight="1">
      <c r="A509" s="14"/>
      <c r="B509" s="15"/>
      <c r="C509" s="15"/>
      <c r="D509" s="15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3.5" customHeight="1">
      <c r="A510" s="14"/>
      <c r="B510" s="15"/>
      <c r="C510" s="15"/>
      <c r="D510" s="15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3.5" customHeight="1">
      <c r="A511" s="14"/>
      <c r="B511" s="15"/>
      <c r="C511" s="15"/>
      <c r="D511" s="15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3.5" customHeight="1">
      <c r="A512" s="14"/>
      <c r="B512" s="15"/>
      <c r="C512" s="15"/>
      <c r="D512" s="15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3.5" customHeight="1">
      <c r="A513" s="14"/>
      <c r="B513" s="15"/>
      <c r="C513" s="15"/>
      <c r="D513" s="15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3.5" customHeight="1">
      <c r="A514" s="14"/>
      <c r="B514" s="15"/>
      <c r="C514" s="15"/>
      <c r="D514" s="15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3.5" customHeight="1">
      <c r="A515" s="14"/>
      <c r="B515" s="15"/>
      <c r="C515" s="15"/>
      <c r="D515" s="15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3.5" customHeight="1">
      <c r="A516" s="14"/>
      <c r="B516" s="15"/>
      <c r="C516" s="15"/>
      <c r="D516" s="15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3.5" customHeight="1">
      <c r="A517" s="14"/>
      <c r="B517" s="15"/>
      <c r="C517" s="15"/>
      <c r="D517" s="15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3.5" customHeight="1">
      <c r="A518" s="14"/>
      <c r="B518" s="15"/>
      <c r="C518" s="15"/>
      <c r="D518" s="15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3.5" customHeight="1">
      <c r="A519" s="14"/>
      <c r="B519" s="15"/>
      <c r="C519" s="15"/>
      <c r="D519" s="15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3.5" customHeight="1">
      <c r="A520" s="14"/>
      <c r="B520" s="15"/>
      <c r="C520" s="15"/>
      <c r="D520" s="15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3.5" customHeight="1">
      <c r="A521" s="14"/>
      <c r="B521" s="15"/>
      <c r="C521" s="15"/>
      <c r="D521" s="15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3.5" customHeight="1">
      <c r="A522" s="14"/>
      <c r="B522" s="15"/>
      <c r="C522" s="15"/>
      <c r="D522" s="15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3.5" customHeight="1">
      <c r="A523" s="14"/>
      <c r="B523" s="15"/>
      <c r="C523" s="15"/>
      <c r="D523" s="15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3.5" customHeight="1">
      <c r="A524" s="14"/>
      <c r="B524" s="15"/>
      <c r="C524" s="15"/>
      <c r="D524" s="15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3.5" customHeight="1">
      <c r="A525" s="14"/>
      <c r="B525" s="15"/>
      <c r="C525" s="15"/>
      <c r="D525" s="15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3.5" customHeight="1">
      <c r="A526" s="14"/>
      <c r="B526" s="15"/>
      <c r="C526" s="15"/>
      <c r="D526" s="15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3.5" customHeight="1">
      <c r="A527" s="14"/>
      <c r="B527" s="15"/>
      <c r="C527" s="15"/>
      <c r="D527" s="15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3.5" customHeight="1">
      <c r="A528" s="14"/>
      <c r="B528" s="15"/>
      <c r="C528" s="15"/>
      <c r="D528" s="15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3.5" customHeight="1">
      <c r="A529" s="14"/>
      <c r="B529" s="15"/>
      <c r="C529" s="15"/>
      <c r="D529" s="15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3.5" customHeight="1">
      <c r="A530" s="14"/>
      <c r="B530" s="15"/>
      <c r="C530" s="15"/>
      <c r="D530" s="15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3.5" customHeight="1">
      <c r="A531" s="14"/>
      <c r="B531" s="15"/>
      <c r="C531" s="15"/>
      <c r="D531" s="15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3.5" customHeight="1">
      <c r="A532" s="14"/>
      <c r="B532" s="15"/>
      <c r="C532" s="15"/>
      <c r="D532" s="15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3.5" customHeight="1">
      <c r="A533" s="14"/>
      <c r="B533" s="15"/>
      <c r="C533" s="15"/>
      <c r="D533" s="15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3.5" customHeight="1">
      <c r="A534" s="14"/>
      <c r="B534" s="15"/>
      <c r="C534" s="15"/>
      <c r="D534" s="15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3.5" customHeight="1">
      <c r="A535" s="14"/>
      <c r="B535" s="15"/>
      <c r="C535" s="15"/>
      <c r="D535" s="15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3.5" customHeight="1">
      <c r="A536" s="14"/>
      <c r="B536" s="15"/>
      <c r="C536" s="15"/>
      <c r="D536" s="15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3.5" customHeight="1">
      <c r="A537" s="14"/>
      <c r="B537" s="15"/>
      <c r="C537" s="15"/>
      <c r="D537" s="15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3.5" customHeight="1">
      <c r="A538" s="14"/>
      <c r="B538" s="15"/>
      <c r="C538" s="15"/>
      <c r="D538" s="15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3.5" customHeight="1">
      <c r="A539" s="14"/>
      <c r="B539" s="15"/>
      <c r="C539" s="15"/>
      <c r="D539" s="15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3.5" customHeight="1">
      <c r="A540" s="14"/>
      <c r="B540" s="15"/>
      <c r="C540" s="15"/>
      <c r="D540" s="15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3.5" customHeight="1">
      <c r="A541" s="14"/>
      <c r="B541" s="15"/>
      <c r="C541" s="15"/>
      <c r="D541" s="15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3.5" customHeight="1">
      <c r="A542" s="14"/>
      <c r="B542" s="15"/>
      <c r="C542" s="15"/>
      <c r="D542" s="15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3.5" customHeight="1">
      <c r="A543" s="14"/>
      <c r="B543" s="15"/>
      <c r="C543" s="15"/>
      <c r="D543" s="15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3.5" customHeight="1">
      <c r="A544" s="14"/>
      <c r="B544" s="15"/>
      <c r="C544" s="15"/>
      <c r="D544" s="15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3.5" customHeight="1">
      <c r="A545" s="14"/>
      <c r="B545" s="15"/>
      <c r="C545" s="15"/>
      <c r="D545" s="15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3.5" customHeight="1">
      <c r="A546" s="14"/>
      <c r="B546" s="15"/>
      <c r="C546" s="15"/>
      <c r="D546" s="15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3.5" customHeight="1">
      <c r="A547" s="14"/>
      <c r="B547" s="15"/>
      <c r="C547" s="15"/>
      <c r="D547" s="15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3.5" customHeight="1">
      <c r="A548" s="14"/>
      <c r="B548" s="15"/>
      <c r="C548" s="15"/>
      <c r="D548" s="15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3.5" customHeight="1">
      <c r="A549" s="14"/>
      <c r="B549" s="15"/>
      <c r="C549" s="15"/>
      <c r="D549" s="15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3.5" customHeight="1">
      <c r="A550" s="14"/>
      <c r="B550" s="15"/>
      <c r="C550" s="15"/>
      <c r="D550" s="15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3.5" customHeight="1">
      <c r="A551" s="14"/>
      <c r="B551" s="15"/>
      <c r="C551" s="15"/>
      <c r="D551" s="15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3.5" customHeight="1">
      <c r="A552" s="14"/>
      <c r="B552" s="15"/>
      <c r="C552" s="15"/>
      <c r="D552" s="15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3.5" customHeight="1">
      <c r="A553" s="14"/>
      <c r="B553" s="15"/>
      <c r="C553" s="15"/>
      <c r="D553" s="15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3.5" customHeight="1">
      <c r="A554" s="14"/>
      <c r="B554" s="15"/>
      <c r="C554" s="15"/>
      <c r="D554" s="15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3.5" customHeight="1">
      <c r="A555" s="14"/>
      <c r="B555" s="15"/>
      <c r="C555" s="15"/>
      <c r="D555" s="15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3.5" customHeight="1">
      <c r="A556" s="14"/>
      <c r="B556" s="15"/>
      <c r="C556" s="15"/>
      <c r="D556" s="15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3.5" customHeight="1">
      <c r="A557" s="14"/>
      <c r="B557" s="15"/>
      <c r="C557" s="15"/>
      <c r="D557" s="15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3.5" customHeight="1">
      <c r="A558" s="14"/>
      <c r="B558" s="15"/>
      <c r="C558" s="15"/>
      <c r="D558" s="15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3.5" customHeight="1">
      <c r="A559" s="14"/>
      <c r="B559" s="15"/>
      <c r="C559" s="15"/>
      <c r="D559" s="15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3.5" customHeight="1">
      <c r="A560" s="14"/>
      <c r="B560" s="15"/>
      <c r="C560" s="15"/>
      <c r="D560" s="15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3.5" customHeight="1">
      <c r="A561" s="14"/>
      <c r="B561" s="15"/>
      <c r="C561" s="15"/>
      <c r="D561" s="15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3.5" customHeight="1">
      <c r="A562" s="14"/>
      <c r="B562" s="15"/>
      <c r="C562" s="15"/>
      <c r="D562" s="15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3.5" customHeight="1">
      <c r="A563" s="14"/>
      <c r="B563" s="15"/>
      <c r="C563" s="15"/>
      <c r="D563" s="15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3.5" customHeight="1">
      <c r="A564" s="14"/>
      <c r="B564" s="15"/>
      <c r="C564" s="15"/>
      <c r="D564" s="15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3.5" customHeight="1">
      <c r="A565" s="14"/>
      <c r="B565" s="15"/>
      <c r="C565" s="15"/>
      <c r="D565" s="15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3.5" customHeight="1">
      <c r="A566" s="14"/>
      <c r="B566" s="15"/>
      <c r="C566" s="15"/>
      <c r="D566" s="15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3.5" customHeight="1">
      <c r="A567" s="14"/>
      <c r="B567" s="15"/>
      <c r="C567" s="15"/>
      <c r="D567" s="15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3.5" customHeight="1">
      <c r="A568" s="14"/>
      <c r="B568" s="15"/>
      <c r="C568" s="15"/>
      <c r="D568" s="15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3.5" customHeight="1">
      <c r="A569" s="14"/>
      <c r="B569" s="15"/>
      <c r="C569" s="15"/>
      <c r="D569" s="15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3.5" customHeight="1">
      <c r="A570" s="14"/>
      <c r="B570" s="15"/>
      <c r="C570" s="15"/>
      <c r="D570" s="15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3.5" customHeight="1">
      <c r="A571" s="14"/>
      <c r="B571" s="15"/>
      <c r="C571" s="15"/>
      <c r="D571" s="15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3.5" customHeight="1">
      <c r="A572" s="14"/>
      <c r="B572" s="15"/>
      <c r="C572" s="15"/>
      <c r="D572" s="15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3.5" customHeight="1">
      <c r="A573" s="14"/>
      <c r="B573" s="15"/>
      <c r="C573" s="15"/>
      <c r="D573" s="15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3.5" customHeight="1">
      <c r="A574" s="14"/>
      <c r="B574" s="15"/>
      <c r="C574" s="15"/>
      <c r="D574" s="15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3.5" customHeight="1">
      <c r="A575" s="14"/>
      <c r="B575" s="15"/>
      <c r="C575" s="15"/>
      <c r="D575" s="15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3.5" customHeight="1">
      <c r="A576" s="14"/>
      <c r="B576" s="15"/>
      <c r="C576" s="15"/>
      <c r="D576" s="15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3.5" customHeight="1">
      <c r="A577" s="14"/>
      <c r="B577" s="15"/>
      <c r="C577" s="15"/>
      <c r="D577" s="15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3.5" customHeight="1">
      <c r="A578" s="14"/>
      <c r="B578" s="15"/>
      <c r="C578" s="15"/>
      <c r="D578" s="15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3.5" customHeight="1">
      <c r="A579" s="14"/>
      <c r="B579" s="15"/>
      <c r="C579" s="15"/>
      <c r="D579" s="15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3.5" customHeight="1">
      <c r="A580" s="14"/>
      <c r="B580" s="15"/>
      <c r="C580" s="15"/>
      <c r="D580" s="15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3.5" customHeight="1">
      <c r="A581" s="14"/>
      <c r="B581" s="15"/>
      <c r="C581" s="15"/>
      <c r="D581" s="15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3.5" customHeight="1">
      <c r="A582" s="14"/>
      <c r="B582" s="15"/>
      <c r="C582" s="15"/>
      <c r="D582" s="15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3.5" customHeight="1">
      <c r="A583" s="14"/>
      <c r="B583" s="15"/>
      <c r="C583" s="15"/>
      <c r="D583" s="15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3.5" customHeight="1">
      <c r="A584" s="14"/>
      <c r="B584" s="15"/>
      <c r="C584" s="15"/>
      <c r="D584" s="15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3.5" customHeight="1">
      <c r="A585" s="14"/>
      <c r="B585" s="15"/>
      <c r="C585" s="15"/>
      <c r="D585" s="15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3.5" customHeight="1">
      <c r="A586" s="14"/>
      <c r="B586" s="15"/>
      <c r="C586" s="15"/>
      <c r="D586" s="15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3.5" customHeight="1">
      <c r="A587" s="14"/>
      <c r="B587" s="15"/>
      <c r="C587" s="15"/>
      <c r="D587" s="15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3.5" customHeight="1">
      <c r="A588" s="14"/>
      <c r="B588" s="15"/>
      <c r="C588" s="15"/>
      <c r="D588" s="15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3.5" customHeight="1">
      <c r="A589" s="14"/>
      <c r="B589" s="15"/>
      <c r="C589" s="15"/>
      <c r="D589" s="15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3.5" customHeight="1">
      <c r="A590" s="14"/>
      <c r="B590" s="15"/>
      <c r="C590" s="15"/>
      <c r="D590" s="15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3.5" customHeight="1">
      <c r="A591" s="14"/>
      <c r="B591" s="15"/>
      <c r="C591" s="15"/>
      <c r="D591" s="15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3.5" customHeight="1">
      <c r="A592" s="14"/>
      <c r="B592" s="15"/>
      <c r="C592" s="15"/>
      <c r="D592" s="15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3.5" customHeight="1">
      <c r="A593" s="14"/>
      <c r="B593" s="15"/>
      <c r="C593" s="15"/>
      <c r="D593" s="15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3.5" customHeight="1">
      <c r="A594" s="14"/>
      <c r="B594" s="15"/>
      <c r="C594" s="15"/>
      <c r="D594" s="15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3.5" customHeight="1">
      <c r="A595" s="14"/>
      <c r="B595" s="15"/>
      <c r="C595" s="15"/>
      <c r="D595" s="15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3.5" customHeight="1">
      <c r="A596" s="14"/>
      <c r="B596" s="15"/>
      <c r="C596" s="15"/>
      <c r="D596" s="15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3.5" customHeight="1">
      <c r="A597" s="14"/>
      <c r="B597" s="15"/>
      <c r="C597" s="15"/>
      <c r="D597" s="15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3.5" customHeight="1">
      <c r="A598" s="14"/>
      <c r="B598" s="15"/>
      <c r="C598" s="15"/>
      <c r="D598" s="15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3.5" customHeight="1">
      <c r="A599" s="14"/>
      <c r="B599" s="15"/>
      <c r="C599" s="15"/>
      <c r="D599" s="15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3.5" customHeight="1">
      <c r="A600" s="14"/>
      <c r="B600" s="15"/>
      <c r="C600" s="15"/>
      <c r="D600" s="15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3.5" customHeight="1">
      <c r="A601" s="14"/>
      <c r="B601" s="15"/>
      <c r="C601" s="15"/>
      <c r="D601" s="15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3.5" customHeight="1">
      <c r="A602" s="14"/>
      <c r="B602" s="15"/>
      <c r="C602" s="15"/>
      <c r="D602" s="15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3.5" customHeight="1">
      <c r="A603" s="14"/>
      <c r="B603" s="15"/>
      <c r="C603" s="15"/>
      <c r="D603" s="15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3.5" customHeight="1">
      <c r="A604" s="14"/>
      <c r="B604" s="15"/>
      <c r="C604" s="15"/>
      <c r="D604" s="15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3.5" customHeight="1">
      <c r="A605" s="14"/>
      <c r="B605" s="15"/>
      <c r="C605" s="15"/>
      <c r="D605" s="15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3.5" customHeight="1">
      <c r="A606" s="14"/>
      <c r="B606" s="15"/>
      <c r="C606" s="15"/>
      <c r="D606" s="15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3.5" customHeight="1">
      <c r="A607" s="14"/>
      <c r="B607" s="15"/>
      <c r="C607" s="15"/>
      <c r="D607" s="15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3.5" customHeight="1">
      <c r="A608" s="14"/>
      <c r="B608" s="15"/>
      <c r="C608" s="15"/>
      <c r="D608" s="15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3.5" customHeight="1">
      <c r="A609" s="14"/>
      <c r="B609" s="15"/>
      <c r="C609" s="15"/>
      <c r="D609" s="15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3.5" customHeight="1">
      <c r="A610" s="14"/>
      <c r="B610" s="15"/>
      <c r="C610" s="15"/>
      <c r="D610" s="15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3.5" customHeight="1">
      <c r="A611" s="14"/>
      <c r="B611" s="15"/>
      <c r="C611" s="15"/>
      <c r="D611" s="15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3.5" customHeight="1">
      <c r="A612" s="14"/>
      <c r="B612" s="15"/>
      <c r="C612" s="15"/>
      <c r="D612" s="15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3.5" customHeight="1">
      <c r="A613" s="14"/>
      <c r="B613" s="15"/>
      <c r="C613" s="15"/>
      <c r="D613" s="15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3.5" customHeight="1">
      <c r="A614" s="14"/>
      <c r="B614" s="15"/>
      <c r="C614" s="15"/>
      <c r="D614" s="15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3.5" customHeight="1">
      <c r="A615" s="14"/>
      <c r="B615" s="15"/>
      <c r="C615" s="15"/>
      <c r="D615" s="15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3.5" customHeight="1">
      <c r="A616" s="14"/>
      <c r="B616" s="15"/>
      <c r="C616" s="15"/>
      <c r="D616" s="15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3.5" customHeight="1">
      <c r="A617" s="14"/>
      <c r="B617" s="15"/>
      <c r="C617" s="15"/>
      <c r="D617" s="15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3.5" customHeight="1">
      <c r="A618" s="14"/>
      <c r="B618" s="15"/>
      <c r="C618" s="15"/>
      <c r="D618" s="15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3.5" customHeight="1">
      <c r="A619" s="14"/>
      <c r="B619" s="15"/>
      <c r="C619" s="15"/>
      <c r="D619" s="15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3.5" customHeight="1">
      <c r="A620" s="14"/>
      <c r="B620" s="15"/>
      <c r="C620" s="15"/>
      <c r="D620" s="15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3.5" customHeight="1">
      <c r="A621" s="14"/>
      <c r="B621" s="15"/>
      <c r="C621" s="15"/>
      <c r="D621" s="15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3.5" customHeight="1">
      <c r="A622" s="14"/>
      <c r="B622" s="15"/>
      <c r="C622" s="15"/>
      <c r="D622" s="15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3.5" customHeight="1">
      <c r="A623" s="14"/>
      <c r="B623" s="15"/>
      <c r="C623" s="15"/>
      <c r="D623" s="15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3.5" customHeight="1">
      <c r="A624" s="14"/>
      <c r="B624" s="15"/>
      <c r="C624" s="15"/>
      <c r="D624" s="15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3.5" customHeight="1">
      <c r="A625" s="14"/>
      <c r="B625" s="15"/>
      <c r="C625" s="15"/>
      <c r="D625" s="15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3.5" customHeight="1">
      <c r="A626" s="14"/>
      <c r="B626" s="15"/>
      <c r="C626" s="15"/>
      <c r="D626" s="15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3.5" customHeight="1">
      <c r="A627" s="14"/>
      <c r="B627" s="15"/>
      <c r="C627" s="15"/>
      <c r="D627" s="15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3.5" customHeight="1">
      <c r="A628" s="14"/>
      <c r="B628" s="15"/>
      <c r="C628" s="15"/>
      <c r="D628" s="15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3.5" customHeight="1">
      <c r="A629" s="14"/>
      <c r="B629" s="15"/>
      <c r="C629" s="15"/>
      <c r="D629" s="15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3.5" customHeight="1">
      <c r="A630" s="14"/>
      <c r="B630" s="15"/>
      <c r="C630" s="15"/>
      <c r="D630" s="15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3.5" customHeight="1">
      <c r="A631" s="14"/>
      <c r="B631" s="15"/>
      <c r="C631" s="15"/>
      <c r="D631" s="15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3.5" customHeight="1">
      <c r="A632" s="14"/>
      <c r="B632" s="15"/>
      <c r="C632" s="15"/>
      <c r="D632" s="15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3.5" customHeight="1">
      <c r="A633" s="14"/>
      <c r="B633" s="15"/>
      <c r="C633" s="15"/>
      <c r="D633" s="15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3.5" customHeight="1">
      <c r="A634" s="14"/>
      <c r="B634" s="15"/>
      <c r="C634" s="15"/>
      <c r="D634" s="15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3.5" customHeight="1">
      <c r="A635" s="14"/>
      <c r="B635" s="15"/>
      <c r="C635" s="15"/>
      <c r="D635" s="15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3.5" customHeight="1">
      <c r="A636" s="14"/>
      <c r="B636" s="15"/>
      <c r="C636" s="15"/>
      <c r="D636" s="15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3.5" customHeight="1">
      <c r="A637" s="14"/>
      <c r="B637" s="15"/>
      <c r="C637" s="15"/>
      <c r="D637" s="15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3.5" customHeight="1">
      <c r="A638" s="14"/>
      <c r="B638" s="15"/>
      <c r="C638" s="15"/>
      <c r="D638" s="15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3.5" customHeight="1">
      <c r="A639" s="14"/>
      <c r="B639" s="15"/>
      <c r="C639" s="15"/>
      <c r="D639" s="15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3.5" customHeight="1">
      <c r="A640" s="14"/>
      <c r="B640" s="15"/>
      <c r="C640" s="15"/>
      <c r="D640" s="15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3.5" customHeight="1">
      <c r="A641" s="14"/>
      <c r="B641" s="15"/>
      <c r="C641" s="15"/>
      <c r="D641" s="15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3.5" customHeight="1">
      <c r="A642" s="14"/>
      <c r="B642" s="15"/>
      <c r="C642" s="15"/>
      <c r="D642" s="15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3.5" customHeight="1">
      <c r="A643" s="14"/>
      <c r="B643" s="15"/>
      <c r="C643" s="15"/>
      <c r="D643" s="15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3.5" customHeight="1">
      <c r="A644" s="14"/>
      <c r="B644" s="15"/>
      <c r="C644" s="15"/>
      <c r="D644" s="15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3.5" customHeight="1">
      <c r="A645" s="14"/>
      <c r="B645" s="15"/>
      <c r="C645" s="15"/>
      <c r="D645" s="15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3.5" customHeight="1">
      <c r="A646" s="14"/>
      <c r="B646" s="15"/>
      <c r="C646" s="15"/>
      <c r="D646" s="15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3.5" customHeight="1">
      <c r="A647" s="14"/>
      <c r="B647" s="15"/>
      <c r="C647" s="15"/>
      <c r="D647" s="15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3.5" customHeight="1">
      <c r="A648" s="14"/>
      <c r="B648" s="15"/>
      <c r="C648" s="15"/>
      <c r="D648" s="15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3.5" customHeight="1">
      <c r="A649" s="14"/>
      <c r="B649" s="15"/>
      <c r="C649" s="15"/>
      <c r="D649" s="15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3.5" customHeight="1">
      <c r="A650" s="14"/>
      <c r="B650" s="15"/>
      <c r="C650" s="15"/>
      <c r="D650" s="15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3.5" customHeight="1">
      <c r="A651" s="14"/>
      <c r="B651" s="15"/>
      <c r="C651" s="15"/>
      <c r="D651" s="15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3.5" customHeight="1">
      <c r="A652" s="14"/>
      <c r="B652" s="15"/>
      <c r="C652" s="15"/>
      <c r="D652" s="15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3.5" customHeight="1">
      <c r="A653" s="14"/>
      <c r="B653" s="15"/>
      <c r="C653" s="15"/>
      <c r="D653" s="15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3.5" customHeight="1">
      <c r="A654" s="14"/>
      <c r="B654" s="15"/>
      <c r="C654" s="15"/>
      <c r="D654" s="15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3.5" customHeight="1">
      <c r="A655" s="14"/>
      <c r="B655" s="15"/>
      <c r="C655" s="15"/>
      <c r="D655" s="15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3.5" customHeight="1">
      <c r="A656" s="14"/>
      <c r="B656" s="15"/>
      <c r="C656" s="15"/>
      <c r="D656" s="15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3.5" customHeight="1">
      <c r="A657" s="14"/>
      <c r="B657" s="15"/>
      <c r="C657" s="15"/>
      <c r="D657" s="15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3.5" customHeight="1">
      <c r="A658" s="14"/>
      <c r="B658" s="15"/>
      <c r="C658" s="15"/>
      <c r="D658" s="15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3.5" customHeight="1">
      <c r="A659" s="14"/>
      <c r="B659" s="15"/>
      <c r="C659" s="15"/>
      <c r="D659" s="15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3.5" customHeight="1">
      <c r="A660" s="14"/>
      <c r="B660" s="15"/>
      <c r="C660" s="15"/>
      <c r="D660" s="15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3.5" customHeight="1">
      <c r="A661" s="14"/>
      <c r="B661" s="15"/>
      <c r="C661" s="15"/>
      <c r="D661" s="15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3.5" customHeight="1">
      <c r="A662" s="14"/>
      <c r="B662" s="15"/>
      <c r="C662" s="15"/>
      <c r="D662" s="15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3.5" customHeight="1">
      <c r="A663" s="14"/>
      <c r="B663" s="15"/>
      <c r="C663" s="15"/>
      <c r="D663" s="15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3.5" customHeight="1">
      <c r="A664" s="14"/>
      <c r="B664" s="15"/>
      <c r="C664" s="15"/>
      <c r="D664" s="15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3.5" customHeight="1">
      <c r="A665" s="14"/>
      <c r="B665" s="15"/>
      <c r="C665" s="15"/>
      <c r="D665" s="15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3.5" customHeight="1">
      <c r="A666" s="14"/>
      <c r="B666" s="15"/>
      <c r="C666" s="15"/>
      <c r="D666" s="15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3.5" customHeight="1">
      <c r="A667" s="14"/>
      <c r="B667" s="15"/>
      <c r="C667" s="15"/>
      <c r="D667" s="15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3.5" customHeight="1">
      <c r="A668" s="14"/>
      <c r="B668" s="15"/>
      <c r="C668" s="15"/>
      <c r="D668" s="15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3.5" customHeight="1">
      <c r="A669" s="14"/>
      <c r="B669" s="15"/>
      <c r="C669" s="15"/>
      <c r="D669" s="15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3.5" customHeight="1">
      <c r="A670" s="14"/>
      <c r="B670" s="15"/>
      <c r="C670" s="15"/>
      <c r="D670" s="15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3.5" customHeight="1">
      <c r="A671" s="14"/>
      <c r="B671" s="15"/>
      <c r="C671" s="15"/>
      <c r="D671" s="15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3.5" customHeight="1">
      <c r="A672" s="14"/>
      <c r="B672" s="15"/>
      <c r="C672" s="15"/>
      <c r="D672" s="15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3.5" customHeight="1">
      <c r="A673" s="14"/>
      <c r="B673" s="15"/>
      <c r="C673" s="15"/>
      <c r="D673" s="15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3.5" customHeight="1">
      <c r="A674" s="14"/>
      <c r="B674" s="15"/>
      <c r="C674" s="15"/>
      <c r="D674" s="15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3.5" customHeight="1">
      <c r="A675" s="14"/>
      <c r="B675" s="15"/>
      <c r="C675" s="15"/>
      <c r="D675" s="15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3.5" customHeight="1">
      <c r="A676" s="14"/>
      <c r="B676" s="15"/>
      <c r="C676" s="15"/>
      <c r="D676" s="15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3.5" customHeight="1">
      <c r="A677" s="14"/>
      <c r="B677" s="15"/>
      <c r="C677" s="15"/>
      <c r="D677" s="15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3.5" customHeight="1">
      <c r="A678" s="14"/>
      <c r="B678" s="15"/>
      <c r="C678" s="15"/>
      <c r="D678" s="15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3.5" customHeight="1">
      <c r="A679" s="14"/>
      <c r="B679" s="15"/>
      <c r="C679" s="15"/>
      <c r="D679" s="15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3.5" customHeight="1">
      <c r="A680" s="14"/>
      <c r="B680" s="15"/>
      <c r="C680" s="15"/>
      <c r="D680" s="15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3.5" customHeight="1">
      <c r="A681" s="14"/>
      <c r="B681" s="15"/>
      <c r="C681" s="15"/>
      <c r="D681" s="15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3.5" customHeight="1">
      <c r="A682" s="14"/>
      <c r="B682" s="15"/>
      <c r="C682" s="15"/>
      <c r="D682" s="15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3.5" customHeight="1">
      <c r="A683" s="14"/>
      <c r="B683" s="15"/>
      <c r="C683" s="15"/>
      <c r="D683" s="15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3.5" customHeight="1">
      <c r="A684" s="14"/>
      <c r="B684" s="15"/>
      <c r="C684" s="15"/>
      <c r="D684" s="15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3.5" customHeight="1">
      <c r="A685" s="14"/>
      <c r="B685" s="15"/>
      <c r="C685" s="15"/>
      <c r="D685" s="15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3.5" customHeight="1">
      <c r="A686" s="14"/>
      <c r="B686" s="15"/>
      <c r="C686" s="15"/>
      <c r="D686" s="15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3.5" customHeight="1">
      <c r="A687" s="14"/>
      <c r="B687" s="15"/>
      <c r="C687" s="15"/>
      <c r="D687" s="15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3.5" customHeight="1">
      <c r="A688" s="14"/>
      <c r="B688" s="15"/>
      <c r="C688" s="15"/>
      <c r="D688" s="15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3.5" customHeight="1">
      <c r="A689" s="14"/>
      <c r="B689" s="15"/>
      <c r="C689" s="15"/>
      <c r="D689" s="15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3.5" customHeight="1">
      <c r="A690" s="14"/>
      <c r="B690" s="15"/>
      <c r="C690" s="15"/>
      <c r="D690" s="15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3.5" customHeight="1">
      <c r="A691" s="14"/>
      <c r="B691" s="15"/>
      <c r="C691" s="15"/>
      <c r="D691" s="15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3.5" customHeight="1">
      <c r="A692" s="14"/>
      <c r="B692" s="15"/>
      <c r="C692" s="15"/>
      <c r="D692" s="15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3.5" customHeight="1">
      <c r="A693" s="14"/>
      <c r="B693" s="15"/>
      <c r="C693" s="15"/>
      <c r="D693" s="15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3.5" customHeight="1">
      <c r="A694" s="14"/>
      <c r="B694" s="15"/>
      <c r="C694" s="15"/>
      <c r="D694" s="15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3.5" customHeight="1">
      <c r="A695" s="14"/>
      <c r="B695" s="15"/>
      <c r="C695" s="15"/>
      <c r="D695" s="15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3.5" customHeight="1">
      <c r="A696" s="14"/>
      <c r="B696" s="15"/>
      <c r="C696" s="15"/>
      <c r="D696" s="15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3.5" customHeight="1">
      <c r="A697" s="14"/>
      <c r="B697" s="15"/>
      <c r="C697" s="15"/>
      <c r="D697" s="15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3.5" customHeight="1">
      <c r="A698" s="14"/>
      <c r="B698" s="15"/>
      <c r="C698" s="15"/>
      <c r="D698" s="15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3.5" customHeight="1">
      <c r="A699" s="14"/>
      <c r="B699" s="15"/>
      <c r="C699" s="15"/>
      <c r="D699" s="15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3.5" customHeight="1">
      <c r="A700" s="14"/>
      <c r="B700" s="15"/>
      <c r="C700" s="15"/>
      <c r="D700" s="15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3.5" customHeight="1">
      <c r="A701" s="14"/>
      <c r="B701" s="15"/>
      <c r="C701" s="15"/>
      <c r="D701" s="15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3.5" customHeight="1">
      <c r="A702" s="14"/>
      <c r="B702" s="15"/>
      <c r="C702" s="15"/>
      <c r="D702" s="15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3.5" customHeight="1">
      <c r="A703" s="14"/>
      <c r="B703" s="15"/>
      <c r="C703" s="15"/>
      <c r="D703" s="15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3.5" customHeight="1">
      <c r="A704" s="14"/>
      <c r="B704" s="15"/>
      <c r="C704" s="15"/>
      <c r="D704" s="15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3.5" customHeight="1">
      <c r="A705" s="14"/>
      <c r="B705" s="15"/>
      <c r="C705" s="15"/>
      <c r="D705" s="15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3.5" customHeight="1">
      <c r="A706" s="14"/>
      <c r="B706" s="15"/>
      <c r="C706" s="15"/>
      <c r="D706" s="15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3.5" customHeight="1">
      <c r="A707" s="14"/>
      <c r="B707" s="15"/>
      <c r="C707" s="15"/>
      <c r="D707" s="15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3.5" customHeight="1">
      <c r="A708" s="14"/>
      <c r="B708" s="15"/>
      <c r="C708" s="15"/>
      <c r="D708" s="15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3.5" customHeight="1">
      <c r="A709" s="14"/>
      <c r="B709" s="15"/>
      <c r="C709" s="15"/>
      <c r="D709" s="15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3.5" customHeight="1">
      <c r="A710" s="14"/>
      <c r="B710" s="15"/>
      <c r="C710" s="15"/>
      <c r="D710" s="15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3.5" customHeight="1">
      <c r="A711" s="14"/>
      <c r="B711" s="15"/>
      <c r="C711" s="15"/>
      <c r="D711" s="15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3.5" customHeight="1">
      <c r="A712" s="14"/>
      <c r="B712" s="15"/>
      <c r="C712" s="15"/>
      <c r="D712" s="15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3.5" customHeight="1">
      <c r="A713" s="14"/>
      <c r="B713" s="15"/>
      <c r="C713" s="15"/>
      <c r="D713" s="15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3.5" customHeight="1">
      <c r="A714" s="14"/>
      <c r="B714" s="15"/>
      <c r="C714" s="15"/>
      <c r="D714" s="15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3.5" customHeight="1">
      <c r="A715" s="14"/>
      <c r="B715" s="15"/>
      <c r="C715" s="15"/>
      <c r="D715" s="15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3.5" customHeight="1">
      <c r="A716" s="14"/>
      <c r="B716" s="15"/>
      <c r="C716" s="15"/>
      <c r="D716" s="15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3.5" customHeight="1">
      <c r="A717" s="14"/>
      <c r="B717" s="15"/>
      <c r="C717" s="15"/>
      <c r="D717" s="15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3.5" customHeight="1">
      <c r="A718" s="14"/>
      <c r="B718" s="15"/>
      <c r="C718" s="15"/>
      <c r="D718" s="15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3.5" customHeight="1">
      <c r="A719" s="14"/>
      <c r="B719" s="15"/>
      <c r="C719" s="15"/>
      <c r="D719" s="15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3.5" customHeight="1">
      <c r="A720" s="14"/>
      <c r="B720" s="15"/>
      <c r="C720" s="15"/>
      <c r="D720" s="15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3.5" customHeight="1">
      <c r="A721" s="14"/>
      <c r="B721" s="15"/>
      <c r="C721" s="15"/>
      <c r="D721" s="15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3.5" customHeight="1">
      <c r="A722" s="14"/>
      <c r="B722" s="15"/>
      <c r="C722" s="15"/>
      <c r="D722" s="15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3.5" customHeight="1">
      <c r="A723" s="14"/>
      <c r="B723" s="15"/>
      <c r="C723" s="15"/>
      <c r="D723" s="15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3.5" customHeight="1">
      <c r="A724" s="14"/>
      <c r="B724" s="15"/>
      <c r="C724" s="15"/>
      <c r="D724" s="15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3.5" customHeight="1">
      <c r="A725" s="14"/>
      <c r="B725" s="15"/>
      <c r="C725" s="15"/>
      <c r="D725" s="15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3.5" customHeight="1">
      <c r="A726" s="14"/>
      <c r="B726" s="15"/>
      <c r="C726" s="15"/>
      <c r="D726" s="15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3.5" customHeight="1">
      <c r="A727" s="14"/>
      <c r="B727" s="15"/>
      <c r="C727" s="15"/>
      <c r="D727" s="15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3.5" customHeight="1">
      <c r="A728" s="14"/>
      <c r="B728" s="15"/>
      <c r="C728" s="15"/>
      <c r="D728" s="15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3.5" customHeight="1">
      <c r="A729" s="14"/>
      <c r="B729" s="15"/>
      <c r="C729" s="15"/>
      <c r="D729" s="15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3.5" customHeight="1">
      <c r="A730" s="14"/>
      <c r="B730" s="15"/>
      <c r="C730" s="15"/>
      <c r="D730" s="15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3.5" customHeight="1">
      <c r="A731" s="14"/>
      <c r="B731" s="15"/>
      <c r="C731" s="15"/>
      <c r="D731" s="15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3.5" customHeight="1">
      <c r="A732" s="14"/>
      <c r="B732" s="15"/>
      <c r="C732" s="15"/>
      <c r="D732" s="15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3.5" customHeight="1">
      <c r="A733" s="14"/>
      <c r="B733" s="15"/>
      <c r="C733" s="15"/>
      <c r="D733" s="15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3.5" customHeight="1">
      <c r="A734" s="14"/>
      <c r="B734" s="15"/>
      <c r="C734" s="15"/>
      <c r="D734" s="15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3.5" customHeight="1">
      <c r="A735" s="14"/>
      <c r="B735" s="15"/>
      <c r="C735" s="15"/>
      <c r="D735" s="15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3.5" customHeight="1">
      <c r="A736" s="14"/>
      <c r="B736" s="15"/>
      <c r="C736" s="15"/>
      <c r="D736" s="15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3.5" customHeight="1">
      <c r="A737" s="14"/>
      <c r="B737" s="15"/>
      <c r="C737" s="15"/>
      <c r="D737" s="15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3.5" customHeight="1">
      <c r="A738" s="14"/>
      <c r="B738" s="15"/>
      <c r="C738" s="15"/>
      <c r="D738" s="15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3.5" customHeight="1">
      <c r="A739" s="14"/>
      <c r="B739" s="15"/>
      <c r="C739" s="15"/>
      <c r="D739" s="15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3.5" customHeight="1">
      <c r="A740" s="14"/>
      <c r="B740" s="15"/>
      <c r="C740" s="15"/>
      <c r="D740" s="15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3.5" customHeight="1">
      <c r="A741" s="14"/>
      <c r="B741" s="15"/>
      <c r="C741" s="15"/>
      <c r="D741" s="15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3.5" customHeight="1">
      <c r="A742" s="14"/>
      <c r="B742" s="15"/>
      <c r="C742" s="15"/>
      <c r="D742" s="15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3.5" customHeight="1">
      <c r="A743" s="14"/>
      <c r="B743" s="15"/>
      <c r="C743" s="15"/>
      <c r="D743" s="15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3.5" customHeight="1">
      <c r="A744" s="14"/>
      <c r="B744" s="15"/>
      <c r="C744" s="15"/>
      <c r="D744" s="15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3.5" customHeight="1">
      <c r="A745" s="14"/>
      <c r="B745" s="15"/>
      <c r="C745" s="15"/>
      <c r="D745" s="15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3.5" customHeight="1">
      <c r="A746" s="14"/>
      <c r="B746" s="15"/>
      <c r="C746" s="15"/>
      <c r="D746" s="15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3.5" customHeight="1">
      <c r="A747" s="14"/>
      <c r="B747" s="15"/>
      <c r="C747" s="15"/>
      <c r="D747" s="15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3.5" customHeight="1">
      <c r="A748" s="14"/>
      <c r="B748" s="15"/>
      <c r="C748" s="15"/>
      <c r="D748" s="15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3.5" customHeight="1">
      <c r="A749" s="14"/>
      <c r="B749" s="15"/>
      <c r="C749" s="15"/>
      <c r="D749" s="15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3.5" customHeight="1">
      <c r="A750" s="14"/>
      <c r="B750" s="15"/>
      <c r="C750" s="15"/>
      <c r="D750" s="15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3.5" customHeight="1">
      <c r="A751" s="14"/>
      <c r="B751" s="15"/>
      <c r="C751" s="15"/>
      <c r="D751" s="15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3.5" customHeight="1">
      <c r="A752" s="14"/>
      <c r="B752" s="15"/>
      <c r="C752" s="15"/>
      <c r="D752" s="15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3.5" customHeight="1">
      <c r="A753" s="14"/>
      <c r="B753" s="15"/>
      <c r="C753" s="15"/>
      <c r="D753" s="15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3.5" customHeight="1">
      <c r="A754" s="14"/>
      <c r="B754" s="15"/>
      <c r="C754" s="15"/>
      <c r="D754" s="15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3.5" customHeight="1">
      <c r="A755" s="14"/>
      <c r="B755" s="15"/>
      <c r="C755" s="15"/>
      <c r="D755" s="15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3.5" customHeight="1">
      <c r="A756" s="14"/>
      <c r="B756" s="15"/>
      <c r="C756" s="15"/>
      <c r="D756" s="15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3.5" customHeight="1">
      <c r="A757" s="14"/>
      <c r="B757" s="15"/>
      <c r="C757" s="15"/>
      <c r="D757" s="15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3.5" customHeight="1">
      <c r="A758" s="14"/>
      <c r="B758" s="15"/>
      <c r="C758" s="15"/>
      <c r="D758" s="15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3.5" customHeight="1">
      <c r="A759" s="14"/>
      <c r="B759" s="15"/>
      <c r="C759" s="15"/>
      <c r="D759" s="15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3.5" customHeight="1">
      <c r="A760" s="14"/>
      <c r="B760" s="15"/>
      <c r="C760" s="15"/>
      <c r="D760" s="15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3.5" customHeight="1">
      <c r="A761" s="14"/>
      <c r="B761" s="15"/>
      <c r="C761" s="15"/>
      <c r="D761" s="15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3.5" customHeight="1">
      <c r="A762" s="14"/>
      <c r="B762" s="15"/>
      <c r="C762" s="15"/>
      <c r="D762" s="15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3.5" customHeight="1">
      <c r="A763" s="14"/>
      <c r="B763" s="15"/>
      <c r="C763" s="15"/>
      <c r="D763" s="15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3.5" customHeight="1">
      <c r="A764" s="14"/>
      <c r="B764" s="15"/>
      <c r="C764" s="15"/>
      <c r="D764" s="15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3.5" customHeight="1">
      <c r="A765" s="14"/>
      <c r="B765" s="15"/>
      <c r="C765" s="15"/>
      <c r="D765" s="15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3.5" customHeight="1">
      <c r="A766" s="14"/>
      <c r="B766" s="15"/>
      <c r="C766" s="15"/>
      <c r="D766" s="15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3.5" customHeight="1">
      <c r="A767" s="14"/>
      <c r="B767" s="15"/>
      <c r="C767" s="15"/>
      <c r="D767" s="15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3.5" customHeight="1">
      <c r="A768" s="14"/>
      <c r="B768" s="15"/>
      <c r="C768" s="15"/>
      <c r="D768" s="15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3.5" customHeight="1">
      <c r="A769" s="14"/>
      <c r="B769" s="15"/>
      <c r="C769" s="15"/>
      <c r="D769" s="15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3.5" customHeight="1">
      <c r="A770" s="14"/>
      <c r="B770" s="15"/>
      <c r="C770" s="15"/>
      <c r="D770" s="15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3.5" customHeight="1">
      <c r="A771" s="14"/>
      <c r="B771" s="15"/>
      <c r="C771" s="15"/>
      <c r="D771" s="15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3.5" customHeight="1">
      <c r="A772" s="14"/>
      <c r="B772" s="15"/>
      <c r="C772" s="15"/>
      <c r="D772" s="15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3.5" customHeight="1">
      <c r="A773" s="14"/>
      <c r="B773" s="15"/>
      <c r="C773" s="15"/>
      <c r="D773" s="15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3.5" customHeight="1">
      <c r="A774" s="14"/>
      <c r="B774" s="15"/>
      <c r="C774" s="15"/>
      <c r="D774" s="15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3.5" customHeight="1">
      <c r="A775" s="14"/>
      <c r="B775" s="15"/>
      <c r="C775" s="15"/>
      <c r="D775" s="15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3.5" customHeight="1">
      <c r="A776" s="14"/>
      <c r="B776" s="15"/>
      <c r="C776" s="15"/>
      <c r="D776" s="15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3.5" customHeight="1">
      <c r="A777" s="14"/>
      <c r="B777" s="15"/>
      <c r="C777" s="15"/>
      <c r="D777" s="15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3.5" customHeight="1">
      <c r="A778" s="14"/>
      <c r="B778" s="15"/>
      <c r="C778" s="15"/>
      <c r="D778" s="15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3.5" customHeight="1">
      <c r="A779" s="14"/>
      <c r="B779" s="15"/>
      <c r="C779" s="15"/>
      <c r="D779" s="15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3.5" customHeight="1">
      <c r="A780" s="14"/>
      <c r="B780" s="15"/>
      <c r="C780" s="15"/>
      <c r="D780" s="15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3.5" customHeight="1">
      <c r="A781" s="14"/>
      <c r="B781" s="15"/>
      <c r="C781" s="15"/>
      <c r="D781" s="15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3.5" customHeight="1">
      <c r="A782" s="14"/>
      <c r="B782" s="15"/>
      <c r="C782" s="15"/>
      <c r="D782" s="15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3.5" customHeight="1">
      <c r="A783" s="14"/>
      <c r="B783" s="15"/>
      <c r="C783" s="15"/>
      <c r="D783" s="15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3.5" customHeight="1">
      <c r="A784" s="14"/>
      <c r="B784" s="15"/>
      <c r="C784" s="15"/>
      <c r="D784" s="15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3.5" customHeight="1">
      <c r="A785" s="14"/>
      <c r="B785" s="15"/>
      <c r="C785" s="15"/>
      <c r="D785" s="15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3.5" customHeight="1">
      <c r="A786" s="14"/>
      <c r="B786" s="15"/>
      <c r="C786" s="15"/>
      <c r="D786" s="15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3.5" customHeight="1">
      <c r="A787" s="14"/>
      <c r="B787" s="15"/>
      <c r="C787" s="15"/>
      <c r="D787" s="15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3.5" customHeight="1">
      <c r="A788" s="14"/>
      <c r="B788" s="15"/>
      <c r="C788" s="15"/>
      <c r="D788" s="15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3.5" customHeight="1">
      <c r="A789" s="14"/>
      <c r="B789" s="15"/>
      <c r="C789" s="15"/>
      <c r="D789" s="15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3.5" customHeight="1">
      <c r="A790" s="14"/>
      <c r="B790" s="15"/>
      <c r="C790" s="15"/>
      <c r="D790" s="15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3.5" customHeight="1">
      <c r="A791" s="14"/>
      <c r="B791" s="15"/>
      <c r="C791" s="15"/>
      <c r="D791" s="15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3.5" customHeight="1">
      <c r="A792" s="14"/>
      <c r="B792" s="15"/>
      <c r="C792" s="15"/>
      <c r="D792" s="15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3.5" customHeight="1">
      <c r="A793" s="14"/>
      <c r="B793" s="15"/>
      <c r="C793" s="15"/>
      <c r="D793" s="15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3.5" customHeight="1">
      <c r="A794" s="14"/>
      <c r="B794" s="15"/>
      <c r="C794" s="15"/>
      <c r="D794" s="15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3.5" customHeight="1">
      <c r="A795" s="14"/>
      <c r="B795" s="15"/>
      <c r="C795" s="15"/>
      <c r="D795" s="15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3.5" customHeight="1">
      <c r="A796" s="14"/>
      <c r="B796" s="15"/>
      <c r="C796" s="15"/>
      <c r="D796" s="15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3.5" customHeight="1">
      <c r="A797" s="14"/>
      <c r="B797" s="15"/>
      <c r="C797" s="15"/>
      <c r="D797" s="15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3.5" customHeight="1">
      <c r="A798" s="14"/>
      <c r="B798" s="15"/>
      <c r="C798" s="15"/>
      <c r="D798" s="15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3.5" customHeight="1">
      <c r="A799" s="14"/>
      <c r="B799" s="15"/>
      <c r="C799" s="15"/>
      <c r="D799" s="15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3.5" customHeight="1">
      <c r="A800" s="14"/>
      <c r="B800" s="15"/>
      <c r="C800" s="15"/>
      <c r="D800" s="15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3.5" customHeight="1">
      <c r="A801" s="14"/>
      <c r="B801" s="15"/>
      <c r="C801" s="15"/>
      <c r="D801" s="15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3.5" customHeight="1">
      <c r="A802" s="14"/>
      <c r="B802" s="15"/>
      <c r="C802" s="15"/>
      <c r="D802" s="15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3.5" customHeight="1">
      <c r="A803" s="14"/>
      <c r="B803" s="15"/>
      <c r="C803" s="15"/>
      <c r="D803" s="15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3.5" customHeight="1">
      <c r="A804" s="14"/>
      <c r="B804" s="15"/>
      <c r="C804" s="15"/>
      <c r="D804" s="15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3.5" customHeight="1">
      <c r="A805" s="14"/>
      <c r="B805" s="15"/>
      <c r="C805" s="15"/>
      <c r="D805" s="15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3.5" customHeight="1">
      <c r="A806" s="14"/>
      <c r="B806" s="15"/>
      <c r="C806" s="15"/>
      <c r="D806" s="15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3.5" customHeight="1">
      <c r="A807" s="14"/>
      <c r="B807" s="15"/>
      <c r="C807" s="15"/>
      <c r="D807" s="15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3.5" customHeight="1">
      <c r="A808" s="14"/>
      <c r="B808" s="15"/>
      <c r="C808" s="15"/>
      <c r="D808" s="15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3.5" customHeight="1">
      <c r="A809" s="14"/>
      <c r="B809" s="15"/>
      <c r="C809" s="15"/>
      <c r="D809" s="15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3.5" customHeight="1">
      <c r="A810" s="14"/>
      <c r="B810" s="15"/>
      <c r="C810" s="15"/>
      <c r="D810" s="15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3.5" customHeight="1">
      <c r="A811" s="14"/>
      <c r="B811" s="15"/>
      <c r="C811" s="15"/>
      <c r="D811" s="15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3.5" customHeight="1">
      <c r="A812" s="14"/>
      <c r="B812" s="15"/>
      <c r="C812" s="15"/>
      <c r="D812" s="15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3.5" customHeight="1">
      <c r="A813" s="14"/>
      <c r="B813" s="15"/>
      <c r="C813" s="15"/>
      <c r="D813" s="15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3.5" customHeight="1">
      <c r="A814" s="14"/>
      <c r="B814" s="15"/>
      <c r="C814" s="15"/>
      <c r="D814" s="15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3.5" customHeight="1">
      <c r="A815" s="14"/>
      <c r="B815" s="15"/>
      <c r="C815" s="15"/>
      <c r="D815" s="15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3.5" customHeight="1">
      <c r="A816" s="14"/>
      <c r="B816" s="15"/>
      <c r="C816" s="15"/>
      <c r="D816" s="15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3.5" customHeight="1">
      <c r="A817" s="14"/>
      <c r="B817" s="15"/>
      <c r="C817" s="15"/>
      <c r="D817" s="15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3.5" customHeight="1">
      <c r="A818" s="14"/>
      <c r="B818" s="15"/>
      <c r="C818" s="15"/>
      <c r="D818" s="15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3.5" customHeight="1">
      <c r="A819" s="14"/>
      <c r="B819" s="15"/>
      <c r="C819" s="15"/>
      <c r="D819" s="15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3.5" customHeight="1">
      <c r="A820" s="14"/>
      <c r="B820" s="15"/>
      <c r="C820" s="15"/>
      <c r="D820" s="15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3.5" customHeight="1">
      <c r="A821" s="14"/>
      <c r="B821" s="15"/>
      <c r="C821" s="15"/>
      <c r="D821" s="15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3.5" customHeight="1">
      <c r="A822" s="14"/>
      <c r="B822" s="15"/>
      <c r="C822" s="15"/>
      <c r="D822" s="15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3.5" customHeight="1">
      <c r="A823" s="14"/>
      <c r="B823" s="15"/>
      <c r="C823" s="15"/>
      <c r="D823" s="15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3.5" customHeight="1">
      <c r="A824" s="14"/>
      <c r="B824" s="15"/>
      <c r="C824" s="15"/>
      <c r="D824" s="15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3.5" customHeight="1">
      <c r="A825" s="14"/>
      <c r="B825" s="15"/>
      <c r="C825" s="15"/>
      <c r="D825" s="15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3.5" customHeight="1">
      <c r="A826" s="14"/>
      <c r="B826" s="15"/>
      <c r="C826" s="15"/>
      <c r="D826" s="15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3.5" customHeight="1">
      <c r="A827" s="14"/>
      <c r="B827" s="15"/>
      <c r="C827" s="15"/>
      <c r="D827" s="15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3.5" customHeight="1">
      <c r="A828" s="14"/>
      <c r="B828" s="15"/>
      <c r="C828" s="15"/>
      <c r="D828" s="15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3.5" customHeight="1">
      <c r="A829" s="14"/>
      <c r="B829" s="15"/>
      <c r="C829" s="15"/>
      <c r="D829" s="15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3.5" customHeight="1">
      <c r="A830" s="14"/>
      <c r="B830" s="15"/>
      <c r="C830" s="15"/>
      <c r="D830" s="15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3.5" customHeight="1">
      <c r="A831" s="14"/>
      <c r="B831" s="15"/>
      <c r="C831" s="15"/>
      <c r="D831" s="15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3.5" customHeight="1">
      <c r="A832" s="14"/>
      <c r="B832" s="15"/>
      <c r="C832" s="15"/>
      <c r="D832" s="15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3.5" customHeight="1">
      <c r="A833" s="14"/>
      <c r="B833" s="15"/>
      <c r="C833" s="15"/>
      <c r="D833" s="15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3.5" customHeight="1">
      <c r="A834" s="14"/>
      <c r="B834" s="15"/>
      <c r="C834" s="15"/>
      <c r="D834" s="15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3.5" customHeight="1">
      <c r="A835" s="14"/>
      <c r="B835" s="15"/>
      <c r="C835" s="15"/>
      <c r="D835" s="15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3.5" customHeight="1">
      <c r="A836" s="14"/>
      <c r="B836" s="15"/>
      <c r="C836" s="15"/>
      <c r="D836" s="15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3.5" customHeight="1">
      <c r="A837" s="14"/>
      <c r="B837" s="15"/>
      <c r="C837" s="15"/>
      <c r="D837" s="15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3.5" customHeight="1">
      <c r="A838" s="14"/>
      <c r="B838" s="15"/>
      <c r="C838" s="15"/>
      <c r="D838" s="15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3.5" customHeight="1">
      <c r="A839" s="14"/>
      <c r="B839" s="15"/>
      <c r="C839" s="15"/>
      <c r="D839" s="15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3.5" customHeight="1">
      <c r="A840" s="14"/>
      <c r="B840" s="15"/>
      <c r="C840" s="15"/>
      <c r="D840" s="15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3.5" customHeight="1">
      <c r="A841" s="14"/>
      <c r="B841" s="15"/>
      <c r="C841" s="15"/>
      <c r="D841" s="15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3.5" customHeight="1">
      <c r="A842" s="14"/>
      <c r="B842" s="15"/>
      <c r="C842" s="15"/>
      <c r="D842" s="15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3.5" customHeight="1">
      <c r="A843" s="14"/>
      <c r="B843" s="15"/>
      <c r="C843" s="15"/>
      <c r="D843" s="15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3.5" customHeight="1">
      <c r="A844" s="14"/>
      <c r="B844" s="15"/>
      <c r="C844" s="15"/>
      <c r="D844" s="15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3.5" customHeight="1">
      <c r="A845" s="14"/>
      <c r="B845" s="15"/>
      <c r="C845" s="15"/>
      <c r="D845" s="15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3.5" customHeight="1">
      <c r="A846" s="14"/>
      <c r="B846" s="15"/>
      <c r="C846" s="15"/>
      <c r="D846" s="15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3.5" customHeight="1">
      <c r="A847" s="14"/>
      <c r="B847" s="15"/>
      <c r="C847" s="15"/>
      <c r="D847" s="15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3.5" customHeight="1">
      <c r="A848" s="14"/>
      <c r="B848" s="15"/>
      <c r="C848" s="15"/>
      <c r="D848" s="15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3.5" customHeight="1">
      <c r="A849" s="14"/>
      <c r="B849" s="15"/>
      <c r="C849" s="15"/>
      <c r="D849" s="15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3.5" customHeight="1">
      <c r="A850" s="14"/>
      <c r="B850" s="15"/>
      <c r="C850" s="15"/>
      <c r="D850" s="15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3.5" customHeight="1">
      <c r="A851" s="14"/>
      <c r="B851" s="15"/>
      <c r="C851" s="15"/>
      <c r="D851" s="15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3.5" customHeight="1">
      <c r="A852" s="14"/>
      <c r="B852" s="15"/>
      <c r="C852" s="15"/>
      <c r="D852" s="15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3.5" customHeight="1">
      <c r="A853" s="14"/>
      <c r="B853" s="15"/>
      <c r="C853" s="15"/>
      <c r="D853" s="15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3.5" customHeight="1">
      <c r="A854" s="14"/>
      <c r="B854" s="15"/>
      <c r="C854" s="15"/>
      <c r="D854" s="15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3.5" customHeight="1">
      <c r="A855" s="14"/>
      <c r="B855" s="15"/>
      <c r="C855" s="15"/>
      <c r="D855" s="15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3.5" customHeight="1">
      <c r="A856" s="14"/>
      <c r="B856" s="15"/>
      <c r="C856" s="15"/>
      <c r="D856" s="15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3.5" customHeight="1">
      <c r="A857" s="14"/>
      <c r="B857" s="15"/>
      <c r="C857" s="15"/>
      <c r="D857" s="15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3.5" customHeight="1">
      <c r="A858" s="14"/>
      <c r="B858" s="15"/>
      <c r="C858" s="15"/>
      <c r="D858" s="15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3.5" customHeight="1">
      <c r="A859" s="14"/>
      <c r="B859" s="15"/>
      <c r="C859" s="15"/>
      <c r="D859" s="15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3.5" customHeight="1">
      <c r="A860" s="14"/>
      <c r="B860" s="15"/>
      <c r="C860" s="15"/>
      <c r="D860" s="15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3.5" customHeight="1">
      <c r="A861" s="14"/>
      <c r="B861" s="15"/>
      <c r="C861" s="15"/>
      <c r="D861" s="15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3.5" customHeight="1">
      <c r="A862" s="14"/>
      <c r="B862" s="15"/>
      <c r="C862" s="15"/>
      <c r="D862" s="15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3.5" customHeight="1">
      <c r="A863" s="14"/>
      <c r="B863" s="15"/>
      <c r="C863" s="15"/>
      <c r="D863" s="15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3.5" customHeight="1">
      <c r="A864" s="14"/>
      <c r="B864" s="15"/>
      <c r="C864" s="15"/>
      <c r="D864" s="15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3.5" customHeight="1">
      <c r="A865" s="14"/>
      <c r="B865" s="15"/>
      <c r="C865" s="15"/>
      <c r="D865" s="15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3.5" customHeight="1">
      <c r="A866" s="14"/>
      <c r="B866" s="15"/>
      <c r="C866" s="15"/>
      <c r="D866" s="15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3.5" customHeight="1">
      <c r="A867" s="14"/>
      <c r="B867" s="15"/>
      <c r="C867" s="15"/>
      <c r="D867" s="15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3.5" customHeight="1">
      <c r="A868" s="14"/>
      <c r="B868" s="15"/>
      <c r="C868" s="15"/>
      <c r="D868" s="15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3.5" customHeight="1">
      <c r="A869" s="14"/>
      <c r="B869" s="15"/>
      <c r="C869" s="15"/>
      <c r="D869" s="15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3.5" customHeight="1">
      <c r="A870" s="14"/>
      <c r="B870" s="15"/>
      <c r="C870" s="15"/>
      <c r="D870" s="15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3.5" customHeight="1">
      <c r="A871" s="14"/>
      <c r="B871" s="15"/>
      <c r="C871" s="15"/>
      <c r="D871" s="15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3.5" customHeight="1">
      <c r="A872" s="14"/>
      <c r="B872" s="15"/>
      <c r="C872" s="15"/>
      <c r="D872" s="15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3.5" customHeight="1">
      <c r="A873" s="14"/>
      <c r="B873" s="15"/>
      <c r="C873" s="15"/>
      <c r="D873" s="15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3.5" customHeight="1">
      <c r="A874" s="14"/>
      <c r="B874" s="15"/>
      <c r="C874" s="15"/>
      <c r="D874" s="15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3.5" customHeight="1">
      <c r="A875" s="14"/>
      <c r="B875" s="15"/>
      <c r="C875" s="15"/>
      <c r="D875" s="15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3.5" customHeight="1">
      <c r="A876" s="14"/>
      <c r="B876" s="15"/>
      <c r="C876" s="15"/>
      <c r="D876" s="15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3.5" customHeight="1">
      <c r="A877" s="14"/>
      <c r="B877" s="15"/>
      <c r="C877" s="15"/>
      <c r="D877" s="15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3.5" customHeight="1">
      <c r="A878" s="14"/>
      <c r="B878" s="15"/>
      <c r="C878" s="15"/>
      <c r="D878" s="15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3.5" customHeight="1">
      <c r="A879" s="14"/>
      <c r="B879" s="15"/>
      <c r="C879" s="15"/>
      <c r="D879" s="15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3.5" customHeight="1">
      <c r="A880" s="14"/>
      <c r="B880" s="15"/>
      <c r="C880" s="15"/>
      <c r="D880" s="15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3.5" customHeight="1">
      <c r="A881" s="14"/>
      <c r="B881" s="15"/>
      <c r="C881" s="15"/>
      <c r="D881" s="15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3.5" customHeight="1">
      <c r="A882" s="14"/>
      <c r="B882" s="15"/>
      <c r="C882" s="15"/>
      <c r="D882" s="15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3.5" customHeight="1">
      <c r="A883" s="14"/>
      <c r="B883" s="15"/>
      <c r="C883" s="15"/>
      <c r="D883" s="15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3.5" customHeight="1">
      <c r="A884" s="14"/>
      <c r="B884" s="15"/>
      <c r="C884" s="15"/>
      <c r="D884" s="15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3.5" customHeight="1">
      <c r="A885" s="14"/>
      <c r="B885" s="15"/>
      <c r="C885" s="15"/>
      <c r="D885" s="15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3.5" customHeight="1">
      <c r="A886" s="14"/>
      <c r="B886" s="15"/>
      <c r="C886" s="15"/>
      <c r="D886" s="15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3.5" customHeight="1">
      <c r="A887" s="14"/>
      <c r="B887" s="15"/>
      <c r="C887" s="15"/>
      <c r="D887" s="15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3.5" customHeight="1">
      <c r="A888" s="14"/>
      <c r="B888" s="15"/>
      <c r="C888" s="15"/>
      <c r="D888" s="15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3.5" customHeight="1">
      <c r="A889" s="14"/>
      <c r="B889" s="15"/>
      <c r="C889" s="15"/>
      <c r="D889" s="15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3.5" customHeight="1">
      <c r="A890" s="14"/>
      <c r="B890" s="15"/>
      <c r="C890" s="15"/>
      <c r="D890" s="15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3.5" customHeight="1">
      <c r="A891" s="14"/>
      <c r="B891" s="15"/>
      <c r="C891" s="15"/>
      <c r="D891" s="15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3.5" customHeight="1">
      <c r="A892" s="14"/>
      <c r="B892" s="15"/>
      <c r="C892" s="15"/>
      <c r="D892" s="15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3.5" customHeight="1">
      <c r="A893" s="14"/>
      <c r="B893" s="15"/>
      <c r="C893" s="15"/>
      <c r="D893" s="15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3.5" customHeight="1">
      <c r="A894" s="14"/>
      <c r="B894" s="15"/>
      <c r="C894" s="15"/>
      <c r="D894" s="15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3.5" customHeight="1">
      <c r="A895" s="14"/>
      <c r="B895" s="15"/>
      <c r="C895" s="15"/>
      <c r="D895" s="15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3.5" customHeight="1">
      <c r="A896" s="14"/>
      <c r="B896" s="15"/>
      <c r="C896" s="15"/>
      <c r="D896" s="15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3.5" customHeight="1">
      <c r="A897" s="14"/>
      <c r="B897" s="15"/>
      <c r="C897" s="15"/>
      <c r="D897" s="15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3.5" customHeight="1">
      <c r="A898" s="14"/>
      <c r="B898" s="15"/>
      <c r="C898" s="15"/>
      <c r="D898" s="15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3.5" customHeight="1">
      <c r="A899" s="14"/>
      <c r="B899" s="15"/>
      <c r="C899" s="15"/>
      <c r="D899" s="15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3.5" customHeight="1">
      <c r="A900" s="14"/>
      <c r="B900" s="15"/>
      <c r="C900" s="15"/>
      <c r="D900" s="15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3.5" customHeight="1">
      <c r="A901" s="14"/>
      <c r="B901" s="15"/>
      <c r="C901" s="15"/>
      <c r="D901" s="15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3.5" customHeight="1">
      <c r="A902" s="14"/>
      <c r="B902" s="15"/>
      <c r="C902" s="15"/>
      <c r="D902" s="15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3.5" customHeight="1">
      <c r="A903" s="14"/>
      <c r="B903" s="15"/>
      <c r="C903" s="15"/>
      <c r="D903" s="15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3.5" customHeight="1">
      <c r="A904" s="14"/>
      <c r="B904" s="15"/>
      <c r="C904" s="15"/>
      <c r="D904" s="15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3.5" customHeight="1">
      <c r="A905" s="14"/>
      <c r="B905" s="15"/>
      <c r="C905" s="15"/>
      <c r="D905" s="15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3.5" customHeight="1">
      <c r="A906" s="14"/>
      <c r="B906" s="15"/>
      <c r="C906" s="15"/>
      <c r="D906" s="15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3.5" customHeight="1">
      <c r="A907" s="14"/>
      <c r="B907" s="15"/>
      <c r="C907" s="15"/>
      <c r="D907" s="15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3.5" customHeight="1">
      <c r="A908" s="14"/>
      <c r="B908" s="15"/>
      <c r="C908" s="15"/>
      <c r="D908" s="15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3.5" customHeight="1">
      <c r="A909" s="14"/>
      <c r="B909" s="15"/>
      <c r="C909" s="15"/>
      <c r="D909" s="15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3.5" customHeight="1">
      <c r="A910" s="14"/>
      <c r="B910" s="15"/>
      <c r="C910" s="15"/>
      <c r="D910" s="15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3.5" customHeight="1">
      <c r="A911" s="14"/>
      <c r="B911" s="15"/>
      <c r="C911" s="15"/>
      <c r="D911" s="15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3.5" customHeight="1">
      <c r="A912" s="14"/>
      <c r="B912" s="15"/>
      <c r="C912" s="15"/>
      <c r="D912" s="15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3.5" customHeight="1">
      <c r="A913" s="14"/>
      <c r="B913" s="15"/>
      <c r="C913" s="15"/>
      <c r="D913" s="15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3.5" customHeight="1">
      <c r="A914" s="14"/>
      <c r="B914" s="15"/>
      <c r="C914" s="15"/>
      <c r="D914" s="15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3.5" customHeight="1">
      <c r="A915" s="14"/>
      <c r="B915" s="15"/>
      <c r="C915" s="15"/>
      <c r="D915" s="15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3.5" customHeight="1">
      <c r="A916" s="14"/>
      <c r="B916" s="15"/>
      <c r="C916" s="15"/>
      <c r="D916" s="15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3.5" customHeight="1">
      <c r="A917" s="14"/>
      <c r="B917" s="15"/>
      <c r="C917" s="15"/>
      <c r="D917" s="15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3.5" customHeight="1">
      <c r="A918" s="14"/>
      <c r="B918" s="15"/>
      <c r="C918" s="15"/>
      <c r="D918" s="15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3.5" customHeight="1">
      <c r="A919" s="14"/>
      <c r="B919" s="15"/>
      <c r="C919" s="15"/>
      <c r="D919" s="15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3.5" customHeight="1">
      <c r="A920" s="14"/>
      <c r="B920" s="15"/>
      <c r="C920" s="15"/>
      <c r="D920" s="15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3.5" customHeight="1">
      <c r="A921" s="14"/>
      <c r="B921" s="15"/>
      <c r="C921" s="15"/>
      <c r="D921" s="15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3.5" customHeight="1">
      <c r="A922" s="14"/>
      <c r="B922" s="15"/>
      <c r="C922" s="15"/>
      <c r="D922" s="15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3.5" customHeight="1">
      <c r="A923" s="14"/>
      <c r="B923" s="15"/>
      <c r="C923" s="15"/>
      <c r="D923" s="15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3.5" customHeight="1">
      <c r="A924" s="14"/>
      <c r="B924" s="15"/>
      <c r="C924" s="15"/>
      <c r="D924" s="15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3.5" customHeight="1">
      <c r="A925" s="14"/>
      <c r="B925" s="15"/>
      <c r="C925" s="15"/>
      <c r="D925" s="15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3.5" customHeight="1">
      <c r="A926" s="14"/>
      <c r="B926" s="15"/>
      <c r="C926" s="15"/>
      <c r="D926" s="15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3.5" customHeight="1">
      <c r="A927" s="14"/>
      <c r="B927" s="15"/>
      <c r="C927" s="15"/>
      <c r="D927" s="15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3.5" customHeight="1">
      <c r="A928" s="14"/>
      <c r="B928" s="15"/>
      <c r="C928" s="15"/>
      <c r="D928" s="15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3.5" customHeight="1">
      <c r="A929" s="14"/>
      <c r="B929" s="15"/>
      <c r="C929" s="15"/>
      <c r="D929" s="15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3.5" customHeight="1">
      <c r="A930" s="14"/>
      <c r="B930" s="15"/>
      <c r="C930" s="15"/>
      <c r="D930" s="15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3.5" customHeight="1">
      <c r="A931" s="14"/>
      <c r="B931" s="15"/>
      <c r="C931" s="15"/>
      <c r="D931" s="15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3.5" customHeight="1">
      <c r="A932" s="14"/>
      <c r="B932" s="15"/>
      <c r="C932" s="15"/>
      <c r="D932" s="15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3.5" customHeight="1">
      <c r="A933" s="14"/>
      <c r="B933" s="15"/>
      <c r="C933" s="15"/>
      <c r="D933" s="15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3.5" customHeight="1">
      <c r="A934" s="14"/>
      <c r="B934" s="15"/>
      <c r="C934" s="15"/>
      <c r="D934" s="15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3.5" customHeight="1">
      <c r="A935" s="14"/>
      <c r="B935" s="15"/>
      <c r="C935" s="15"/>
      <c r="D935" s="15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3.5" customHeight="1">
      <c r="A936" s="14"/>
      <c r="B936" s="15"/>
      <c r="C936" s="15"/>
      <c r="D936" s="15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3.5" customHeight="1">
      <c r="A937" s="14"/>
      <c r="B937" s="15"/>
      <c r="C937" s="15"/>
      <c r="D937" s="15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3.5" customHeight="1">
      <c r="A938" s="14"/>
      <c r="B938" s="15"/>
      <c r="C938" s="15"/>
      <c r="D938" s="15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3.5" customHeight="1">
      <c r="A939" s="14"/>
      <c r="B939" s="15"/>
      <c r="C939" s="15"/>
      <c r="D939" s="15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3.5" customHeight="1">
      <c r="A940" s="14"/>
      <c r="B940" s="15"/>
      <c r="C940" s="15"/>
      <c r="D940" s="15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3.5" customHeight="1">
      <c r="A941" s="14"/>
      <c r="B941" s="15"/>
      <c r="C941" s="15"/>
      <c r="D941" s="15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3.5" customHeight="1">
      <c r="A942" s="14"/>
      <c r="B942" s="15"/>
      <c r="C942" s="15"/>
      <c r="D942" s="15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3.5" customHeight="1">
      <c r="A943" s="14"/>
      <c r="B943" s="15"/>
      <c r="C943" s="15"/>
      <c r="D943" s="15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3.5" customHeight="1">
      <c r="A944" s="14"/>
      <c r="B944" s="15"/>
      <c r="C944" s="15"/>
      <c r="D944" s="15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3.5" customHeight="1">
      <c r="A945" s="14"/>
      <c r="B945" s="15"/>
      <c r="C945" s="15"/>
      <c r="D945" s="15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3.5" customHeight="1">
      <c r="A946" s="14"/>
      <c r="B946" s="15"/>
      <c r="C946" s="15"/>
      <c r="D946" s="15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3.5" customHeight="1">
      <c r="A947" s="14"/>
      <c r="B947" s="15"/>
      <c r="C947" s="15"/>
      <c r="D947" s="15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3.5" customHeight="1">
      <c r="A948" s="14"/>
      <c r="B948" s="15"/>
      <c r="C948" s="15"/>
      <c r="D948" s="15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3.5" customHeight="1">
      <c r="A949" s="14"/>
      <c r="B949" s="15"/>
      <c r="C949" s="15"/>
      <c r="D949" s="15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3.5" customHeight="1">
      <c r="A950" s="14"/>
      <c r="B950" s="15"/>
      <c r="C950" s="15"/>
      <c r="D950" s="15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3.5" customHeight="1">
      <c r="A951" s="14"/>
      <c r="B951" s="15"/>
      <c r="C951" s="15"/>
      <c r="D951" s="15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3.5" customHeight="1">
      <c r="A952" s="14"/>
      <c r="B952" s="15"/>
      <c r="C952" s="15"/>
      <c r="D952" s="15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3.5" customHeight="1">
      <c r="A953" s="14"/>
      <c r="B953" s="15"/>
      <c r="C953" s="15"/>
      <c r="D953" s="15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3.5" customHeight="1">
      <c r="A954" s="14"/>
      <c r="B954" s="15"/>
      <c r="C954" s="15"/>
      <c r="D954" s="15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3.5" customHeight="1">
      <c r="A955" s="14"/>
      <c r="B955" s="15"/>
      <c r="C955" s="15"/>
      <c r="D955" s="15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3.5" customHeight="1">
      <c r="A956" s="14"/>
      <c r="B956" s="15"/>
      <c r="C956" s="15"/>
      <c r="D956" s="15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3.5" customHeight="1">
      <c r="A957" s="14"/>
      <c r="B957" s="15"/>
      <c r="C957" s="15"/>
      <c r="D957" s="15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3.5" customHeight="1">
      <c r="A958" s="14"/>
      <c r="B958" s="15"/>
      <c r="C958" s="15"/>
      <c r="D958" s="15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3.5" customHeight="1">
      <c r="A959" s="14"/>
      <c r="B959" s="15"/>
      <c r="C959" s="15"/>
      <c r="D959" s="15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3.5" customHeight="1">
      <c r="A960" s="14"/>
      <c r="B960" s="15"/>
      <c r="C960" s="15"/>
      <c r="D960" s="15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3.5" customHeight="1">
      <c r="A961" s="14"/>
      <c r="B961" s="15"/>
      <c r="C961" s="15"/>
      <c r="D961" s="15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3.5" customHeight="1">
      <c r="A962" s="14"/>
      <c r="B962" s="15"/>
      <c r="C962" s="15"/>
      <c r="D962" s="15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3.5" customHeight="1">
      <c r="A963" s="14"/>
      <c r="B963" s="15"/>
      <c r="C963" s="15"/>
      <c r="D963" s="15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3.5" customHeight="1">
      <c r="A964" s="14"/>
      <c r="B964" s="15"/>
      <c r="C964" s="15"/>
      <c r="D964" s="15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3.5" customHeight="1">
      <c r="A965" s="14"/>
      <c r="B965" s="15"/>
      <c r="C965" s="15"/>
      <c r="D965" s="15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3.5" customHeight="1">
      <c r="A966" s="14"/>
      <c r="B966" s="15"/>
      <c r="C966" s="15"/>
      <c r="D966" s="15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3.5" customHeight="1">
      <c r="A967" s="14"/>
      <c r="B967" s="15"/>
      <c r="C967" s="15"/>
      <c r="D967" s="15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3.5" customHeight="1">
      <c r="A968" s="14"/>
      <c r="B968" s="15"/>
      <c r="C968" s="15"/>
      <c r="D968" s="15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3.5" customHeight="1">
      <c r="A969" s="14"/>
      <c r="B969" s="15"/>
      <c r="C969" s="15"/>
      <c r="D969" s="15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3.5" customHeight="1">
      <c r="A970" s="14"/>
      <c r="B970" s="15"/>
      <c r="C970" s="15"/>
      <c r="D970" s="15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3.5" customHeight="1">
      <c r="A971" s="14"/>
      <c r="B971" s="15"/>
      <c r="C971" s="15"/>
      <c r="D971" s="15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3.5" customHeight="1">
      <c r="A972" s="14"/>
      <c r="B972" s="15"/>
      <c r="C972" s="15"/>
      <c r="D972" s="15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3.5" customHeight="1">
      <c r="A973" s="14"/>
      <c r="B973" s="15"/>
      <c r="C973" s="15"/>
      <c r="D973" s="15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3.5" customHeight="1">
      <c r="A974" s="14"/>
      <c r="B974" s="15"/>
      <c r="C974" s="15"/>
      <c r="D974" s="15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3.5" customHeight="1">
      <c r="A975" s="14"/>
      <c r="B975" s="15"/>
      <c r="C975" s="15"/>
      <c r="D975" s="15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3.5" customHeight="1">
      <c r="A976" s="14"/>
      <c r="B976" s="15"/>
      <c r="C976" s="15"/>
      <c r="D976" s="15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3.5" customHeight="1">
      <c r="A977" s="14"/>
      <c r="B977" s="15"/>
      <c r="C977" s="15"/>
      <c r="D977" s="15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3.5" customHeight="1">
      <c r="A978" s="14"/>
      <c r="B978" s="15"/>
      <c r="C978" s="15"/>
      <c r="D978" s="15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3.5" customHeight="1">
      <c r="A979" s="14"/>
      <c r="B979" s="15"/>
      <c r="C979" s="15"/>
      <c r="D979" s="15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3.5" customHeight="1">
      <c r="A980" s="14"/>
      <c r="B980" s="15"/>
      <c r="C980" s="15"/>
      <c r="D980" s="15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3.5" customHeight="1">
      <c r="A981" s="14"/>
      <c r="B981" s="15"/>
      <c r="C981" s="15"/>
      <c r="D981" s="15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3.5" customHeight="1">
      <c r="A982" s="14"/>
      <c r="B982" s="15"/>
      <c r="C982" s="15"/>
      <c r="D982" s="15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3.5" customHeight="1">
      <c r="A983" s="14"/>
      <c r="B983" s="15"/>
      <c r="C983" s="15"/>
      <c r="D983" s="15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3.5" customHeight="1">
      <c r="A984" s="14"/>
      <c r="B984" s="15"/>
      <c r="C984" s="15"/>
      <c r="D984" s="15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3.5" customHeight="1">
      <c r="A985" s="14"/>
      <c r="B985" s="15"/>
      <c r="C985" s="15"/>
      <c r="D985" s="15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3.5" customHeight="1">
      <c r="A986" s="14"/>
      <c r="B986" s="15"/>
      <c r="C986" s="15"/>
      <c r="D986" s="15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3.5" customHeight="1">
      <c r="A987" s="14"/>
      <c r="B987" s="15"/>
      <c r="C987" s="15"/>
      <c r="D987" s="15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3.5" customHeight="1">
      <c r="A988" s="14"/>
      <c r="B988" s="15"/>
      <c r="C988" s="15"/>
      <c r="D988" s="15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3.5" customHeight="1">
      <c r="A989" s="14"/>
      <c r="B989" s="15"/>
      <c r="C989" s="15"/>
      <c r="D989" s="15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3.5" customHeight="1">
      <c r="A990" s="14"/>
      <c r="B990" s="15"/>
      <c r="C990" s="15"/>
      <c r="D990" s="15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3.5" customHeight="1">
      <c r="A991" s="14"/>
      <c r="B991" s="15"/>
      <c r="C991" s="15"/>
      <c r="D991" s="15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3.5" customHeight="1">
      <c r="A992" s="14"/>
      <c r="B992" s="15"/>
      <c r="C992" s="15"/>
      <c r="D992" s="15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3.5" customHeight="1">
      <c r="A993" s="14"/>
      <c r="B993" s="15"/>
      <c r="C993" s="15"/>
      <c r="D993" s="15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3.5" customHeight="1">
      <c r="A994" s="14"/>
      <c r="B994" s="15"/>
      <c r="C994" s="15"/>
      <c r="D994" s="15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3.5" customHeight="1">
      <c r="A995" s="14"/>
      <c r="B995" s="15"/>
      <c r="C995" s="15"/>
      <c r="D995" s="15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3.5" customHeight="1">
      <c r="A996" s="14"/>
      <c r="B996" s="15"/>
      <c r="C996" s="15"/>
      <c r="D996" s="15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3.5" customHeight="1">
      <c r="A997" s="14"/>
      <c r="B997" s="15"/>
      <c r="C997" s="15"/>
      <c r="D997" s="15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3.5" customHeight="1">
      <c r="A998" s="14"/>
      <c r="B998" s="15"/>
      <c r="C998" s="15"/>
      <c r="D998" s="15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3.5" customHeight="1">
      <c r="A999" s="14"/>
      <c r="B999" s="15"/>
      <c r="C999" s="15"/>
      <c r="D999" s="15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3.5" customHeight="1">
      <c r="A1000" s="14"/>
      <c r="B1000" s="15"/>
      <c r="C1000" s="15"/>
      <c r="D1000" s="15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">
    <mergeCell ref="A1:D1"/>
    <mergeCell ref="B3:D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1.63"/>
    <col customWidth="1" min="2" max="2" width="14.5"/>
    <col customWidth="1" min="3" max="3" width="13.38"/>
    <col customWidth="1" min="4" max="6" width="11.5"/>
    <col customWidth="1" min="7" max="26" width="10.0"/>
  </cols>
  <sheetData>
    <row r="1" ht="13.5" customHeight="1">
      <c r="A1" s="34"/>
      <c r="B1" s="3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8.0" customHeight="1">
      <c r="A2" s="36" t="s">
        <v>45</v>
      </c>
      <c r="B2" s="37"/>
      <c r="C2" s="37"/>
      <c r="D2" s="3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6.0" customHeight="1">
      <c r="A3" s="40"/>
      <c r="B3" s="40"/>
      <c r="C3" s="40"/>
      <c r="D3" s="40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ht="15.0" customHeight="1">
      <c r="A4" s="41" t="s">
        <v>46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5.0" customHeight="1">
      <c r="A5" s="42" t="s">
        <v>9</v>
      </c>
      <c r="B5" s="43"/>
      <c r="C5" s="44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6.75" customHeight="1">
      <c r="A6" s="42"/>
      <c r="B6" s="43"/>
      <c r="C6" s="44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3.5" customHeight="1">
      <c r="A7" s="45" t="s">
        <v>47</v>
      </c>
      <c r="B7" s="46" t="s">
        <v>48</v>
      </c>
      <c r="C7" s="47" t="s">
        <v>49</v>
      </c>
      <c r="D7" s="48" t="s">
        <v>50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41.25" customHeight="1">
      <c r="A8" s="49" t="s">
        <v>51</v>
      </c>
      <c r="B8" s="50"/>
      <c r="C8" s="50"/>
      <c r="D8" s="50">
        <f t="shared" ref="D8:D11" si="1">B8*C8</f>
        <v>0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3.5" customHeight="1">
      <c r="A9" s="51" t="s">
        <v>52</v>
      </c>
      <c r="B9" s="52"/>
      <c r="C9" s="52"/>
      <c r="D9" s="50">
        <f t="shared" si="1"/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3.5" customHeight="1">
      <c r="A10" s="51" t="s">
        <v>53</v>
      </c>
      <c r="B10" s="52"/>
      <c r="C10" s="52"/>
      <c r="D10" s="50">
        <f t="shared" si="1"/>
        <v>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3.5" customHeight="1">
      <c r="A11" s="53" t="s">
        <v>54</v>
      </c>
      <c r="B11" s="54"/>
      <c r="C11" s="54"/>
      <c r="D11" s="50">
        <f t="shared" si="1"/>
        <v>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3.5" customHeight="1">
      <c r="A12" s="55" t="s">
        <v>55</v>
      </c>
      <c r="B12" s="56">
        <f t="shared" ref="B12:D12" si="2">SUM(B8:B11)</f>
        <v>0</v>
      </c>
      <c r="C12" s="56">
        <f t="shared" si="2"/>
        <v>0</v>
      </c>
      <c r="D12" s="57">
        <f t="shared" si="2"/>
        <v>0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27.0" customHeight="1">
      <c r="A13" s="53" t="s">
        <v>56</v>
      </c>
      <c r="B13" s="58"/>
      <c r="C13" s="58"/>
      <c r="D13" s="59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3.5" customHeight="1">
      <c r="A14" s="55" t="s">
        <v>57</v>
      </c>
      <c r="B14" s="48" t="str">
        <f t="shared" ref="B14:C14" si="3">B13</f>
        <v/>
      </c>
      <c r="C14" s="48" t="str">
        <f t="shared" si="3"/>
        <v/>
      </c>
      <c r="D14" s="57">
        <f t="shared" ref="D14:D15" si="4">SUM(B14:C14)</f>
        <v>0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3.5" customHeight="1">
      <c r="A15" s="60" t="s">
        <v>58</v>
      </c>
      <c r="B15" s="59"/>
      <c r="C15" s="59"/>
      <c r="D15" s="59">
        <f t="shared" si="4"/>
        <v>0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3.5" customHeight="1">
      <c r="A16" s="51" t="s">
        <v>59</v>
      </c>
      <c r="B16" s="61"/>
      <c r="C16" s="61"/>
      <c r="D16" s="6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3.5" customHeight="1">
      <c r="A17" s="51" t="s">
        <v>60</v>
      </c>
      <c r="B17" s="61"/>
      <c r="C17" s="61"/>
      <c r="D17" s="6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27.0" customHeight="1">
      <c r="A18" s="51" t="s">
        <v>61</v>
      </c>
      <c r="B18" s="61"/>
      <c r="C18" s="61"/>
      <c r="D18" s="6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3.5" customHeight="1">
      <c r="A19" s="53" t="s">
        <v>62</v>
      </c>
      <c r="B19" s="58"/>
      <c r="C19" s="58"/>
      <c r="D19" s="58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3.5" customHeight="1">
      <c r="A20" s="53" t="s">
        <v>63</v>
      </c>
      <c r="B20" s="58"/>
      <c r="C20" s="58"/>
      <c r="D20" s="58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3.5" customHeight="1">
      <c r="A21" s="53" t="s">
        <v>54</v>
      </c>
      <c r="B21" s="58"/>
      <c r="C21" s="58"/>
      <c r="D21" s="58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3.5" customHeight="1">
      <c r="A22" s="55" t="s">
        <v>64</v>
      </c>
      <c r="B22" s="48">
        <f t="shared" ref="B22:D22" si="5">SUM(B15:B21)</f>
        <v>0</v>
      </c>
      <c r="C22" s="48">
        <f t="shared" si="5"/>
        <v>0</v>
      </c>
      <c r="D22" s="48">
        <f t="shared" si="5"/>
        <v>0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27.0" customHeight="1">
      <c r="A23" s="49" t="s">
        <v>65</v>
      </c>
      <c r="B23" s="62"/>
      <c r="C23" s="62"/>
      <c r="D23" s="62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27.0" customHeight="1">
      <c r="A24" s="49" t="s">
        <v>66</v>
      </c>
      <c r="B24" s="63"/>
      <c r="C24" s="63"/>
      <c r="D24" s="6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27.0" customHeight="1">
      <c r="A25" s="60" t="s">
        <v>67</v>
      </c>
      <c r="B25" s="64"/>
      <c r="C25" s="64"/>
      <c r="D25" s="6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27.0" customHeight="1">
      <c r="A26" s="55" t="s">
        <v>68</v>
      </c>
      <c r="B26" s="48">
        <f t="shared" ref="B26:C26" si="6">SUM(B23:B25)</f>
        <v>0</v>
      </c>
      <c r="C26" s="48">
        <f t="shared" si="6"/>
        <v>0</v>
      </c>
      <c r="D26" s="48">
        <f>SUM(B26:C26)</f>
        <v>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3.5" customHeight="1">
      <c r="A27" s="65" t="s">
        <v>69</v>
      </c>
      <c r="B27" s="48">
        <f t="shared" ref="B27:D27" si="7">B26+B22+B14+B12</f>
        <v>0</v>
      </c>
      <c r="C27" s="48">
        <f t="shared" si="7"/>
        <v>0</v>
      </c>
      <c r="D27" s="48">
        <f t="shared" si="7"/>
        <v>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3.5" customHeight="1">
      <c r="A28" s="66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27.0" customHeight="1">
      <c r="A29" s="67" t="s">
        <v>70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3.5" customHeight="1">
      <c r="A30" s="68"/>
      <c r="B30" s="68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3.5" customHeight="1">
      <c r="A31" s="1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3.5" customHeight="1">
      <c r="A32" s="69" t="s">
        <v>71</v>
      </c>
      <c r="B32" s="70"/>
      <c r="C32" s="71"/>
      <c r="D32" s="72" t="s">
        <v>50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3.5" customHeight="1">
      <c r="A33" s="73" t="s">
        <v>72</v>
      </c>
      <c r="B33" s="70"/>
      <c r="C33" s="71"/>
      <c r="D33" s="74">
        <f t="shared" ref="D33:D39" si="8">SUM(B33:C33)</f>
        <v>0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5.0" customHeight="1">
      <c r="A34" s="73" t="s">
        <v>73</v>
      </c>
      <c r="B34" s="70"/>
      <c r="C34" s="71"/>
      <c r="D34" s="74">
        <f t="shared" si="8"/>
        <v>0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5.0" customHeight="1">
      <c r="A35" s="73" t="s">
        <v>74</v>
      </c>
      <c r="B35" s="70"/>
      <c r="C35" s="71"/>
      <c r="D35" s="74">
        <f t="shared" si="8"/>
        <v>0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5.0" customHeight="1">
      <c r="A36" s="73" t="s">
        <v>75</v>
      </c>
      <c r="B36" s="70"/>
      <c r="C36" s="71"/>
      <c r="D36" s="74">
        <f t="shared" si="8"/>
        <v>0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0" customHeight="1">
      <c r="A37" s="73" t="s">
        <v>76</v>
      </c>
      <c r="B37" s="70"/>
      <c r="C37" s="71"/>
      <c r="D37" s="74">
        <f t="shared" si="8"/>
        <v>0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5.0" customHeight="1">
      <c r="A38" s="73" t="s">
        <v>77</v>
      </c>
      <c r="B38" s="70"/>
      <c r="C38" s="71"/>
      <c r="D38" s="75">
        <f t="shared" si="8"/>
        <v>0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5.0" customHeight="1">
      <c r="A39" s="76" t="s">
        <v>78</v>
      </c>
      <c r="B39" s="37"/>
      <c r="C39" s="38"/>
      <c r="D39" s="77">
        <f t="shared" si="8"/>
        <v>0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3.5" customHeight="1">
      <c r="A40" s="1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3.5" customHeight="1">
      <c r="A41" s="1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3.5" customHeight="1">
      <c r="A42" s="15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3.5" customHeight="1">
      <c r="A43" s="15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3.5" customHeight="1">
      <c r="A44" s="15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3.5" customHeight="1">
      <c r="A45" s="15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3.5" customHeight="1">
      <c r="A46" s="1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3.5" customHeight="1">
      <c r="A47" s="15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3.5" customHeight="1">
      <c r="A48" s="1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3.5" customHeight="1">
      <c r="A49" s="1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3.5" customHeight="1">
      <c r="A50" s="1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3.5" customHeight="1">
      <c r="A51" s="1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3.5" customHeight="1">
      <c r="A52" s="15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3.5" customHeight="1">
      <c r="A53" s="15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3.5" customHeight="1">
      <c r="A54" s="15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3.5" customHeight="1">
      <c r="A55" s="15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3.5" customHeight="1">
      <c r="A56" s="15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3.5" customHeight="1">
      <c r="A57" s="15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3.5" customHeight="1">
      <c r="A58" s="15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3.5" customHeight="1">
      <c r="A59" s="15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3.5" customHeight="1">
      <c r="A60" s="15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3.5" customHeight="1">
      <c r="A61" s="15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3.5" customHeight="1">
      <c r="A62" s="15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3.5" customHeight="1">
      <c r="A63" s="15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3.5" customHeight="1">
      <c r="A64" s="15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3.5" customHeight="1">
      <c r="A65" s="15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3.5" customHeight="1">
      <c r="A66" s="15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3.5" customHeight="1">
      <c r="A67" s="15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3.5" customHeight="1">
      <c r="A68" s="15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3.5" customHeight="1">
      <c r="A69" s="15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3.5" customHeight="1">
      <c r="A70" s="15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3.5" customHeight="1">
      <c r="A71" s="15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3.5" customHeight="1">
      <c r="A72" s="15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3.5" customHeight="1">
      <c r="A73" s="15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3.5" customHeight="1">
      <c r="A74" s="15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3.5" customHeight="1">
      <c r="A75" s="15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3.5" customHeight="1">
      <c r="A76" s="15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3.5" customHeight="1">
      <c r="A77" s="15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3.5" customHeight="1">
      <c r="A78" s="15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3.5" customHeight="1">
      <c r="A79" s="15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3.5" customHeight="1">
      <c r="A80" s="15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3.5" customHeight="1">
      <c r="A81" s="15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3.5" customHeight="1">
      <c r="A82" s="15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3.5" customHeight="1">
      <c r="A83" s="15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3.5" customHeight="1">
      <c r="A84" s="15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3.5" customHeight="1">
      <c r="A85" s="15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3.5" customHeight="1">
      <c r="A86" s="15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3.5" customHeight="1">
      <c r="A87" s="15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3.5" customHeight="1">
      <c r="A88" s="15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3.5" customHeight="1">
      <c r="A89" s="15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3.5" customHeight="1">
      <c r="A90" s="15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3.5" customHeight="1">
      <c r="A91" s="15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3.5" customHeight="1">
      <c r="A92" s="15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3.5" customHeight="1">
      <c r="A93" s="15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3.5" customHeight="1">
      <c r="A94" s="15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3.5" customHeight="1">
      <c r="A95" s="15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3.5" customHeight="1">
      <c r="A96" s="15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3.5" customHeight="1">
      <c r="A97" s="15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3.5" customHeight="1">
      <c r="A98" s="15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3.5" customHeight="1">
      <c r="A99" s="15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3.5" customHeight="1">
      <c r="A100" s="15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3.5" customHeight="1">
      <c r="A101" s="15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3.5" customHeight="1">
      <c r="A102" s="15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3.5" customHeight="1">
      <c r="A103" s="15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3.5" customHeight="1">
      <c r="A104" s="15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3.5" customHeight="1">
      <c r="A105" s="15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3.5" customHeight="1">
      <c r="A106" s="15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3.5" customHeight="1">
      <c r="A107" s="15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3.5" customHeight="1">
      <c r="A108" s="15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3.5" customHeight="1">
      <c r="A109" s="15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3.5" customHeight="1">
      <c r="A110" s="15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3.5" customHeight="1">
      <c r="A111" s="15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3.5" customHeight="1">
      <c r="A112" s="15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3.5" customHeight="1">
      <c r="A113" s="15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3.5" customHeight="1">
      <c r="A114" s="15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3.5" customHeight="1">
      <c r="A115" s="15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3.5" customHeight="1">
      <c r="A116" s="15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3.5" customHeight="1">
      <c r="A117" s="15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3.5" customHeight="1">
      <c r="A118" s="15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3.5" customHeight="1">
      <c r="A119" s="15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3.5" customHeight="1">
      <c r="A120" s="15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3.5" customHeight="1">
      <c r="A121" s="15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3.5" customHeight="1">
      <c r="A122" s="15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3.5" customHeight="1">
      <c r="A123" s="15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3.5" customHeight="1">
      <c r="A124" s="15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3.5" customHeight="1">
      <c r="A125" s="15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3.5" customHeight="1">
      <c r="A126" s="15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3.5" customHeight="1">
      <c r="A127" s="15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3.5" customHeight="1">
      <c r="A128" s="15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3.5" customHeight="1">
      <c r="A129" s="15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3.5" customHeight="1">
      <c r="A130" s="15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3.5" customHeight="1">
      <c r="A131" s="15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3.5" customHeight="1">
      <c r="A132" s="15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3.5" customHeight="1">
      <c r="A133" s="15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3.5" customHeight="1">
      <c r="A134" s="15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3.5" customHeight="1">
      <c r="A135" s="15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3.5" customHeight="1">
      <c r="A136" s="15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3.5" customHeight="1">
      <c r="A137" s="15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3.5" customHeight="1">
      <c r="A138" s="15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3.5" customHeight="1">
      <c r="A139" s="15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3.5" customHeight="1">
      <c r="A140" s="15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3.5" customHeight="1">
      <c r="A141" s="15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3.5" customHeight="1">
      <c r="A142" s="15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3.5" customHeight="1">
      <c r="A143" s="15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3.5" customHeight="1">
      <c r="A144" s="15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3.5" customHeight="1">
      <c r="A145" s="15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3.5" customHeight="1">
      <c r="A146" s="15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3.5" customHeight="1">
      <c r="A147" s="15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3.5" customHeight="1">
      <c r="A148" s="15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3.5" customHeight="1">
      <c r="A149" s="15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3.5" customHeight="1">
      <c r="A150" s="15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3.5" customHeight="1">
      <c r="A151" s="15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3.5" customHeight="1">
      <c r="A152" s="15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3.5" customHeight="1">
      <c r="A153" s="15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3.5" customHeight="1">
      <c r="A154" s="15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3.5" customHeight="1">
      <c r="A155" s="15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3.5" customHeight="1">
      <c r="A156" s="15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3.5" customHeight="1">
      <c r="A157" s="15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3.5" customHeight="1">
      <c r="A158" s="15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3.5" customHeight="1">
      <c r="A159" s="15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3.5" customHeight="1">
      <c r="A160" s="15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3.5" customHeight="1">
      <c r="A161" s="15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3.5" customHeight="1">
      <c r="A162" s="15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3.5" customHeight="1">
      <c r="A163" s="15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3.5" customHeight="1">
      <c r="A164" s="15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3.5" customHeight="1">
      <c r="A165" s="15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3.5" customHeight="1">
      <c r="A166" s="15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3.5" customHeight="1">
      <c r="A167" s="15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3.5" customHeight="1">
      <c r="A168" s="15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3.5" customHeight="1">
      <c r="A169" s="15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3.5" customHeight="1">
      <c r="A170" s="15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3.5" customHeight="1">
      <c r="A171" s="15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3.5" customHeight="1">
      <c r="A172" s="15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3.5" customHeight="1">
      <c r="A173" s="15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3.5" customHeight="1">
      <c r="A174" s="15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3.5" customHeight="1">
      <c r="A175" s="15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3.5" customHeight="1">
      <c r="A176" s="15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3.5" customHeight="1">
      <c r="A177" s="15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3.5" customHeight="1">
      <c r="A178" s="15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3.5" customHeight="1">
      <c r="A179" s="15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3.5" customHeight="1">
      <c r="A180" s="15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3.5" customHeight="1">
      <c r="A181" s="15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3.5" customHeight="1">
      <c r="A182" s="15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3.5" customHeight="1">
      <c r="A183" s="15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3.5" customHeight="1">
      <c r="A184" s="15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3.5" customHeight="1">
      <c r="A185" s="15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3.5" customHeight="1">
      <c r="A186" s="15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3.5" customHeight="1">
      <c r="A187" s="15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3.5" customHeight="1">
      <c r="A188" s="15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3.5" customHeight="1">
      <c r="A189" s="15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3.5" customHeight="1">
      <c r="A190" s="15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3.5" customHeight="1">
      <c r="A191" s="15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3.5" customHeight="1">
      <c r="A192" s="15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3.5" customHeight="1">
      <c r="A193" s="15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3.5" customHeight="1">
      <c r="A194" s="15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3.5" customHeight="1">
      <c r="A195" s="15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3.5" customHeight="1">
      <c r="A196" s="15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3.5" customHeight="1">
      <c r="A197" s="15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3.5" customHeight="1">
      <c r="A198" s="15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3.5" customHeight="1">
      <c r="A199" s="15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3.5" customHeight="1">
      <c r="A200" s="15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3.5" customHeight="1">
      <c r="A201" s="15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3.5" customHeight="1">
      <c r="A202" s="15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3.5" customHeight="1">
      <c r="A203" s="15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3.5" customHeight="1">
      <c r="A204" s="15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3.5" customHeight="1">
      <c r="A205" s="15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3.5" customHeight="1">
      <c r="A206" s="15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3.5" customHeight="1">
      <c r="A207" s="15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3.5" customHeight="1">
      <c r="A208" s="15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3.5" customHeight="1">
      <c r="A209" s="15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3.5" customHeight="1">
      <c r="A210" s="15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3.5" customHeight="1">
      <c r="A211" s="15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3.5" customHeight="1">
      <c r="A212" s="15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3.5" customHeight="1">
      <c r="A213" s="15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3.5" customHeight="1">
      <c r="A214" s="15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3.5" customHeight="1">
      <c r="A215" s="15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3.5" customHeight="1">
      <c r="A216" s="15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3.5" customHeight="1">
      <c r="A217" s="15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3.5" customHeight="1">
      <c r="A218" s="15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3.5" customHeight="1">
      <c r="A219" s="15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3.5" customHeight="1">
      <c r="A220" s="15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3.5" customHeight="1">
      <c r="A221" s="15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3.5" customHeight="1">
      <c r="A222" s="15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3.5" customHeight="1">
      <c r="A223" s="15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3.5" customHeight="1">
      <c r="A224" s="15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3.5" customHeight="1">
      <c r="A225" s="15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3.5" customHeight="1">
      <c r="A226" s="15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3.5" customHeight="1">
      <c r="A227" s="15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3.5" customHeight="1">
      <c r="A228" s="15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3.5" customHeight="1">
      <c r="A229" s="15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3.5" customHeight="1">
      <c r="A230" s="15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3.5" customHeight="1">
      <c r="A231" s="15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3.5" customHeight="1">
      <c r="A232" s="15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3.5" customHeight="1">
      <c r="A233" s="15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3.5" customHeight="1">
      <c r="A234" s="15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3.5" customHeight="1">
      <c r="A235" s="15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3.5" customHeight="1">
      <c r="A236" s="15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3.5" customHeight="1">
      <c r="A237" s="15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3.5" customHeight="1">
      <c r="A238" s="15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3.5" customHeight="1">
      <c r="A239" s="15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3.5" customHeight="1">
      <c r="A240" s="15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3.5" customHeight="1">
      <c r="A241" s="15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3.5" customHeight="1">
      <c r="A242" s="15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3.5" customHeight="1">
      <c r="A243" s="15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3.5" customHeight="1">
      <c r="A244" s="15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3.5" customHeight="1">
      <c r="A245" s="15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3.5" customHeight="1">
      <c r="A246" s="15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3.5" customHeight="1">
      <c r="A247" s="15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3.5" customHeight="1">
      <c r="A248" s="15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3.5" customHeight="1">
      <c r="A249" s="15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3.5" customHeight="1">
      <c r="A250" s="15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3.5" customHeight="1">
      <c r="A251" s="15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3.5" customHeight="1">
      <c r="A252" s="15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3.5" customHeight="1">
      <c r="A253" s="15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3.5" customHeight="1">
      <c r="A254" s="15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3.5" customHeight="1">
      <c r="A255" s="15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3.5" customHeight="1">
      <c r="A256" s="15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3.5" customHeight="1">
      <c r="A257" s="15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3.5" customHeight="1">
      <c r="A258" s="15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3.5" customHeight="1">
      <c r="A259" s="15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3.5" customHeight="1">
      <c r="A260" s="15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3.5" customHeight="1">
      <c r="A261" s="15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3.5" customHeight="1">
      <c r="A262" s="15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3.5" customHeight="1">
      <c r="A263" s="15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3.5" customHeight="1">
      <c r="A264" s="15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3.5" customHeight="1">
      <c r="A265" s="15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3.5" customHeight="1">
      <c r="A266" s="15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3.5" customHeight="1">
      <c r="A267" s="15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3.5" customHeight="1">
      <c r="A268" s="15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3.5" customHeight="1">
      <c r="A269" s="15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3.5" customHeight="1">
      <c r="A270" s="15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3.5" customHeight="1">
      <c r="A271" s="15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3.5" customHeight="1">
      <c r="A272" s="15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3.5" customHeight="1">
      <c r="A273" s="15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3.5" customHeight="1">
      <c r="A274" s="15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3.5" customHeight="1">
      <c r="A275" s="15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3.5" customHeight="1">
      <c r="A276" s="15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3.5" customHeight="1">
      <c r="A277" s="15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3.5" customHeight="1">
      <c r="A278" s="15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3.5" customHeight="1">
      <c r="A279" s="15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3.5" customHeight="1">
      <c r="A280" s="15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3.5" customHeight="1">
      <c r="A281" s="15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3.5" customHeight="1">
      <c r="A282" s="15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3.5" customHeight="1">
      <c r="A283" s="15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3.5" customHeight="1">
      <c r="A284" s="15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3.5" customHeight="1">
      <c r="A285" s="15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3.5" customHeight="1">
      <c r="A286" s="15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3.5" customHeight="1">
      <c r="A287" s="15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3.5" customHeight="1">
      <c r="A288" s="15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3.5" customHeight="1">
      <c r="A289" s="15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3.5" customHeight="1">
      <c r="A290" s="15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3.5" customHeight="1">
      <c r="A291" s="15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3.5" customHeight="1">
      <c r="A292" s="15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3.5" customHeight="1">
      <c r="A293" s="15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3.5" customHeight="1">
      <c r="A294" s="15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3.5" customHeight="1">
      <c r="A295" s="15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3.5" customHeight="1">
      <c r="A296" s="15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3.5" customHeight="1">
      <c r="A297" s="15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3.5" customHeight="1">
      <c r="A298" s="15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3.5" customHeight="1">
      <c r="A299" s="15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3.5" customHeight="1">
      <c r="A300" s="15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3.5" customHeight="1">
      <c r="A301" s="15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3.5" customHeight="1">
      <c r="A302" s="15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3.5" customHeight="1">
      <c r="A303" s="15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3.5" customHeight="1">
      <c r="A304" s="15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3.5" customHeight="1">
      <c r="A305" s="15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3.5" customHeight="1">
      <c r="A306" s="15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3.5" customHeight="1">
      <c r="A307" s="15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3.5" customHeight="1">
      <c r="A308" s="15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3.5" customHeight="1">
      <c r="A309" s="15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3.5" customHeight="1">
      <c r="A310" s="15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3.5" customHeight="1">
      <c r="A311" s="15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3.5" customHeight="1">
      <c r="A312" s="15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3.5" customHeight="1">
      <c r="A313" s="15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3.5" customHeight="1">
      <c r="A314" s="15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3.5" customHeight="1">
      <c r="A315" s="15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3.5" customHeight="1">
      <c r="A316" s="15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3.5" customHeight="1">
      <c r="A317" s="15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3.5" customHeight="1">
      <c r="A318" s="15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3.5" customHeight="1">
      <c r="A319" s="15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3.5" customHeight="1">
      <c r="A320" s="15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3.5" customHeight="1">
      <c r="A321" s="15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3.5" customHeight="1">
      <c r="A322" s="15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3.5" customHeight="1">
      <c r="A323" s="15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3.5" customHeight="1">
      <c r="A324" s="15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3.5" customHeight="1">
      <c r="A325" s="15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3.5" customHeight="1">
      <c r="A326" s="15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3.5" customHeight="1">
      <c r="A327" s="15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3.5" customHeight="1">
      <c r="A328" s="15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3.5" customHeight="1">
      <c r="A329" s="15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3.5" customHeight="1">
      <c r="A330" s="15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3.5" customHeight="1">
      <c r="A331" s="15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3.5" customHeight="1">
      <c r="A332" s="15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3.5" customHeight="1">
      <c r="A333" s="15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3.5" customHeight="1">
      <c r="A334" s="15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3.5" customHeight="1">
      <c r="A335" s="15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3.5" customHeight="1">
      <c r="A336" s="15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3.5" customHeight="1">
      <c r="A337" s="15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3.5" customHeight="1">
      <c r="A338" s="15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3.5" customHeight="1">
      <c r="A339" s="15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3.5" customHeight="1">
      <c r="A340" s="15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3.5" customHeight="1">
      <c r="A341" s="15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3.5" customHeight="1">
      <c r="A342" s="15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3.5" customHeight="1">
      <c r="A343" s="15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3.5" customHeight="1">
      <c r="A344" s="15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3.5" customHeight="1">
      <c r="A345" s="15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3.5" customHeight="1">
      <c r="A346" s="15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3.5" customHeight="1">
      <c r="A347" s="15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3.5" customHeight="1">
      <c r="A348" s="15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3.5" customHeight="1">
      <c r="A349" s="15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3.5" customHeight="1">
      <c r="A350" s="15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3.5" customHeight="1">
      <c r="A351" s="15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3.5" customHeight="1">
      <c r="A352" s="15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3.5" customHeight="1">
      <c r="A353" s="15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3.5" customHeight="1">
      <c r="A354" s="15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3.5" customHeight="1">
      <c r="A355" s="15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3.5" customHeight="1">
      <c r="A356" s="15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3.5" customHeight="1">
      <c r="A357" s="15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3.5" customHeight="1">
      <c r="A358" s="15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3.5" customHeight="1">
      <c r="A359" s="15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3.5" customHeight="1">
      <c r="A360" s="15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3.5" customHeight="1">
      <c r="A361" s="15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3.5" customHeight="1">
      <c r="A362" s="15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3.5" customHeight="1">
      <c r="A363" s="15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3.5" customHeight="1">
      <c r="A364" s="15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3.5" customHeight="1">
      <c r="A365" s="15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3.5" customHeight="1">
      <c r="A366" s="15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3.5" customHeight="1">
      <c r="A367" s="15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3.5" customHeight="1">
      <c r="A368" s="15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3.5" customHeight="1">
      <c r="A369" s="15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3.5" customHeight="1">
      <c r="A370" s="15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3.5" customHeight="1">
      <c r="A371" s="15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3.5" customHeight="1">
      <c r="A372" s="15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3.5" customHeight="1">
      <c r="A373" s="15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3.5" customHeight="1">
      <c r="A374" s="15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3.5" customHeight="1">
      <c r="A375" s="15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3.5" customHeight="1">
      <c r="A376" s="15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3.5" customHeight="1">
      <c r="A377" s="15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3.5" customHeight="1">
      <c r="A378" s="15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3.5" customHeight="1">
      <c r="A379" s="15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3.5" customHeight="1">
      <c r="A380" s="15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3.5" customHeight="1">
      <c r="A381" s="15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3.5" customHeight="1">
      <c r="A382" s="15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3.5" customHeight="1">
      <c r="A383" s="15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3.5" customHeight="1">
      <c r="A384" s="15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3.5" customHeight="1">
      <c r="A385" s="15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3.5" customHeight="1">
      <c r="A386" s="15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3.5" customHeight="1">
      <c r="A387" s="15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3.5" customHeight="1">
      <c r="A388" s="15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3.5" customHeight="1">
      <c r="A389" s="15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3.5" customHeight="1">
      <c r="A390" s="15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3.5" customHeight="1">
      <c r="A391" s="15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3.5" customHeight="1">
      <c r="A392" s="15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3.5" customHeight="1">
      <c r="A393" s="15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3.5" customHeight="1">
      <c r="A394" s="15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3.5" customHeight="1">
      <c r="A395" s="15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3.5" customHeight="1">
      <c r="A396" s="15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3.5" customHeight="1">
      <c r="A397" s="15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3.5" customHeight="1">
      <c r="A398" s="15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3.5" customHeight="1">
      <c r="A399" s="15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3.5" customHeight="1">
      <c r="A400" s="15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3.5" customHeight="1">
      <c r="A401" s="15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3.5" customHeight="1">
      <c r="A402" s="15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3.5" customHeight="1">
      <c r="A403" s="15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3.5" customHeight="1">
      <c r="A404" s="15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3.5" customHeight="1">
      <c r="A405" s="15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3.5" customHeight="1">
      <c r="A406" s="15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3.5" customHeight="1">
      <c r="A407" s="15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3.5" customHeight="1">
      <c r="A408" s="15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3.5" customHeight="1">
      <c r="A409" s="15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3.5" customHeight="1">
      <c r="A410" s="15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3.5" customHeight="1">
      <c r="A411" s="15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3.5" customHeight="1">
      <c r="A412" s="15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3.5" customHeight="1">
      <c r="A413" s="15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3.5" customHeight="1">
      <c r="A414" s="15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3.5" customHeight="1">
      <c r="A415" s="15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3.5" customHeight="1">
      <c r="A416" s="15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3.5" customHeight="1">
      <c r="A417" s="15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3.5" customHeight="1">
      <c r="A418" s="15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3.5" customHeight="1">
      <c r="A419" s="15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3.5" customHeight="1">
      <c r="A420" s="15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3.5" customHeight="1">
      <c r="A421" s="15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3.5" customHeight="1">
      <c r="A422" s="15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3.5" customHeight="1">
      <c r="A423" s="15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3.5" customHeight="1">
      <c r="A424" s="15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3.5" customHeight="1">
      <c r="A425" s="15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3.5" customHeight="1">
      <c r="A426" s="15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3.5" customHeight="1">
      <c r="A427" s="15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3.5" customHeight="1">
      <c r="A428" s="15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3.5" customHeight="1">
      <c r="A429" s="15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3.5" customHeight="1">
      <c r="A430" s="15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3.5" customHeight="1">
      <c r="A431" s="15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3.5" customHeight="1">
      <c r="A432" s="15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3.5" customHeight="1">
      <c r="A433" s="15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3.5" customHeight="1">
      <c r="A434" s="15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3.5" customHeight="1">
      <c r="A435" s="15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3.5" customHeight="1">
      <c r="A436" s="15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3.5" customHeight="1">
      <c r="A437" s="15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3.5" customHeight="1">
      <c r="A438" s="15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3.5" customHeight="1">
      <c r="A439" s="15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3.5" customHeight="1">
      <c r="A440" s="15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3.5" customHeight="1">
      <c r="A441" s="15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3.5" customHeight="1">
      <c r="A442" s="15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3.5" customHeight="1">
      <c r="A443" s="15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3.5" customHeight="1">
      <c r="A444" s="15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3.5" customHeight="1">
      <c r="A445" s="15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3.5" customHeight="1">
      <c r="A446" s="15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3.5" customHeight="1">
      <c r="A447" s="15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3.5" customHeight="1">
      <c r="A448" s="15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3.5" customHeight="1">
      <c r="A449" s="15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3.5" customHeight="1">
      <c r="A450" s="15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3.5" customHeight="1">
      <c r="A451" s="15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3.5" customHeight="1">
      <c r="A452" s="15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3.5" customHeight="1">
      <c r="A453" s="15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3.5" customHeight="1">
      <c r="A454" s="15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3.5" customHeight="1">
      <c r="A455" s="15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3.5" customHeight="1">
      <c r="A456" s="15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3.5" customHeight="1">
      <c r="A457" s="15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3.5" customHeight="1">
      <c r="A458" s="15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3.5" customHeight="1">
      <c r="A459" s="15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3.5" customHeight="1">
      <c r="A460" s="15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3.5" customHeight="1">
      <c r="A461" s="15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3.5" customHeight="1">
      <c r="A462" s="15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3.5" customHeight="1">
      <c r="A463" s="15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3.5" customHeight="1">
      <c r="A464" s="15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3.5" customHeight="1">
      <c r="A465" s="15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3.5" customHeight="1">
      <c r="A466" s="15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3.5" customHeight="1">
      <c r="A467" s="15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3.5" customHeight="1">
      <c r="A468" s="15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3.5" customHeight="1">
      <c r="A469" s="15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3.5" customHeight="1">
      <c r="A470" s="15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3.5" customHeight="1">
      <c r="A471" s="15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3.5" customHeight="1">
      <c r="A472" s="15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3.5" customHeight="1">
      <c r="A473" s="15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3.5" customHeight="1">
      <c r="A474" s="15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3.5" customHeight="1">
      <c r="A475" s="15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3.5" customHeight="1">
      <c r="A476" s="15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3.5" customHeight="1">
      <c r="A477" s="15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3.5" customHeight="1">
      <c r="A478" s="15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3.5" customHeight="1">
      <c r="A479" s="15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3.5" customHeight="1">
      <c r="A480" s="15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3.5" customHeight="1">
      <c r="A481" s="15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3.5" customHeight="1">
      <c r="A482" s="15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3.5" customHeight="1">
      <c r="A483" s="15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3.5" customHeight="1">
      <c r="A484" s="15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3.5" customHeight="1">
      <c r="A485" s="15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3.5" customHeight="1">
      <c r="A486" s="15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3.5" customHeight="1">
      <c r="A487" s="15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3.5" customHeight="1">
      <c r="A488" s="15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3.5" customHeight="1">
      <c r="A489" s="15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3.5" customHeight="1">
      <c r="A490" s="15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3.5" customHeight="1">
      <c r="A491" s="15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3.5" customHeight="1">
      <c r="A492" s="15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3.5" customHeight="1">
      <c r="A493" s="15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3.5" customHeight="1">
      <c r="A494" s="15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3.5" customHeight="1">
      <c r="A495" s="15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3.5" customHeight="1">
      <c r="A496" s="15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3.5" customHeight="1">
      <c r="A497" s="15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3.5" customHeight="1">
      <c r="A498" s="15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3.5" customHeight="1">
      <c r="A499" s="15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3.5" customHeight="1">
      <c r="A500" s="15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3.5" customHeight="1">
      <c r="A501" s="15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3.5" customHeight="1">
      <c r="A502" s="15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3.5" customHeight="1">
      <c r="A503" s="15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3.5" customHeight="1">
      <c r="A504" s="15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3.5" customHeight="1">
      <c r="A505" s="15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3.5" customHeight="1">
      <c r="A506" s="15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3.5" customHeight="1">
      <c r="A507" s="15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3.5" customHeight="1">
      <c r="A508" s="15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3.5" customHeight="1">
      <c r="A509" s="15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3.5" customHeight="1">
      <c r="A510" s="15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3.5" customHeight="1">
      <c r="A511" s="15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3.5" customHeight="1">
      <c r="A512" s="15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3.5" customHeight="1">
      <c r="A513" s="15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3.5" customHeight="1">
      <c r="A514" s="15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3.5" customHeight="1">
      <c r="A515" s="15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3.5" customHeight="1">
      <c r="A516" s="15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3.5" customHeight="1">
      <c r="A517" s="15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3.5" customHeight="1">
      <c r="A518" s="15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3.5" customHeight="1">
      <c r="A519" s="15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3.5" customHeight="1">
      <c r="A520" s="15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3.5" customHeight="1">
      <c r="A521" s="15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3.5" customHeight="1">
      <c r="A522" s="15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3.5" customHeight="1">
      <c r="A523" s="15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3.5" customHeight="1">
      <c r="A524" s="15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3.5" customHeight="1">
      <c r="A525" s="15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3.5" customHeight="1">
      <c r="A526" s="15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3.5" customHeight="1">
      <c r="A527" s="15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3.5" customHeight="1">
      <c r="A528" s="15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3.5" customHeight="1">
      <c r="A529" s="15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3.5" customHeight="1">
      <c r="A530" s="15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3.5" customHeight="1">
      <c r="A531" s="15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3.5" customHeight="1">
      <c r="A532" s="15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3.5" customHeight="1">
      <c r="A533" s="15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3.5" customHeight="1">
      <c r="A534" s="15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3.5" customHeight="1">
      <c r="A535" s="15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3.5" customHeight="1">
      <c r="A536" s="15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3.5" customHeight="1">
      <c r="A537" s="15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3.5" customHeight="1">
      <c r="A538" s="15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3.5" customHeight="1">
      <c r="A539" s="15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3.5" customHeight="1">
      <c r="A540" s="15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3.5" customHeight="1">
      <c r="A541" s="15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3.5" customHeight="1">
      <c r="A542" s="15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3.5" customHeight="1">
      <c r="A543" s="15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3.5" customHeight="1">
      <c r="A544" s="15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3.5" customHeight="1">
      <c r="A545" s="15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3.5" customHeight="1">
      <c r="A546" s="15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3.5" customHeight="1">
      <c r="A547" s="15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3.5" customHeight="1">
      <c r="A548" s="15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3.5" customHeight="1">
      <c r="A549" s="15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3.5" customHeight="1">
      <c r="A550" s="15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3.5" customHeight="1">
      <c r="A551" s="15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3.5" customHeight="1">
      <c r="A552" s="15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3.5" customHeight="1">
      <c r="A553" s="15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3.5" customHeight="1">
      <c r="A554" s="15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3.5" customHeight="1">
      <c r="A555" s="15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3.5" customHeight="1">
      <c r="A556" s="15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3.5" customHeight="1">
      <c r="A557" s="15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3.5" customHeight="1">
      <c r="A558" s="15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3.5" customHeight="1">
      <c r="A559" s="15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3.5" customHeight="1">
      <c r="A560" s="15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3.5" customHeight="1">
      <c r="A561" s="15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3.5" customHeight="1">
      <c r="A562" s="15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3.5" customHeight="1">
      <c r="A563" s="15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3.5" customHeight="1">
      <c r="A564" s="15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3.5" customHeight="1">
      <c r="A565" s="15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3.5" customHeight="1">
      <c r="A566" s="15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3.5" customHeight="1">
      <c r="A567" s="15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3.5" customHeight="1">
      <c r="A568" s="15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3.5" customHeight="1">
      <c r="A569" s="15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3.5" customHeight="1">
      <c r="A570" s="15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3.5" customHeight="1">
      <c r="A571" s="15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3.5" customHeight="1">
      <c r="A572" s="15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3.5" customHeight="1">
      <c r="A573" s="15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3.5" customHeight="1">
      <c r="A574" s="15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3.5" customHeight="1">
      <c r="A575" s="15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3.5" customHeight="1">
      <c r="A576" s="15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3.5" customHeight="1">
      <c r="A577" s="15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3.5" customHeight="1">
      <c r="A578" s="15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3.5" customHeight="1">
      <c r="A579" s="15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3.5" customHeight="1">
      <c r="A580" s="15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3.5" customHeight="1">
      <c r="A581" s="15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3.5" customHeight="1">
      <c r="A582" s="15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3.5" customHeight="1">
      <c r="A583" s="15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3.5" customHeight="1">
      <c r="A584" s="15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3.5" customHeight="1">
      <c r="A585" s="15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3.5" customHeight="1">
      <c r="A586" s="15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3.5" customHeight="1">
      <c r="A587" s="15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3.5" customHeight="1">
      <c r="A588" s="15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3.5" customHeight="1">
      <c r="A589" s="15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3.5" customHeight="1">
      <c r="A590" s="15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3.5" customHeight="1">
      <c r="A591" s="15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3.5" customHeight="1">
      <c r="A592" s="15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3.5" customHeight="1">
      <c r="A593" s="15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3.5" customHeight="1">
      <c r="A594" s="15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3.5" customHeight="1">
      <c r="A595" s="15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3.5" customHeight="1">
      <c r="A596" s="15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3.5" customHeight="1">
      <c r="A597" s="15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3.5" customHeight="1">
      <c r="A598" s="15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3.5" customHeight="1">
      <c r="A599" s="15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3.5" customHeight="1">
      <c r="A600" s="15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3.5" customHeight="1">
      <c r="A601" s="15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3.5" customHeight="1">
      <c r="A602" s="15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3.5" customHeight="1">
      <c r="A603" s="15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3.5" customHeight="1">
      <c r="A604" s="15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3.5" customHeight="1">
      <c r="A605" s="15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3.5" customHeight="1">
      <c r="A606" s="15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3.5" customHeight="1">
      <c r="A607" s="15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3.5" customHeight="1">
      <c r="A608" s="15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3.5" customHeight="1">
      <c r="A609" s="15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3.5" customHeight="1">
      <c r="A610" s="15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3.5" customHeight="1">
      <c r="A611" s="15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3.5" customHeight="1">
      <c r="A612" s="15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3.5" customHeight="1">
      <c r="A613" s="15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3.5" customHeight="1">
      <c r="A614" s="15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3.5" customHeight="1">
      <c r="A615" s="15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3.5" customHeight="1">
      <c r="A616" s="15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3.5" customHeight="1">
      <c r="A617" s="15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3.5" customHeight="1">
      <c r="A618" s="15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3.5" customHeight="1">
      <c r="A619" s="15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3.5" customHeight="1">
      <c r="A620" s="15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3.5" customHeight="1">
      <c r="A621" s="15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3.5" customHeight="1">
      <c r="A622" s="15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3.5" customHeight="1">
      <c r="A623" s="15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3.5" customHeight="1">
      <c r="A624" s="15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3.5" customHeight="1">
      <c r="A625" s="15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3.5" customHeight="1">
      <c r="A626" s="15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3.5" customHeight="1">
      <c r="A627" s="15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3.5" customHeight="1">
      <c r="A628" s="15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3.5" customHeight="1">
      <c r="A629" s="15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3.5" customHeight="1">
      <c r="A630" s="15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3.5" customHeight="1">
      <c r="A631" s="15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3.5" customHeight="1">
      <c r="A632" s="15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3.5" customHeight="1">
      <c r="A633" s="15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3.5" customHeight="1">
      <c r="A634" s="15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3.5" customHeight="1">
      <c r="A635" s="15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3.5" customHeight="1">
      <c r="A636" s="15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3.5" customHeight="1">
      <c r="A637" s="15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3.5" customHeight="1">
      <c r="A638" s="15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3.5" customHeight="1">
      <c r="A639" s="15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3.5" customHeight="1">
      <c r="A640" s="15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3.5" customHeight="1">
      <c r="A641" s="15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3.5" customHeight="1">
      <c r="A642" s="15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3.5" customHeight="1">
      <c r="A643" s="15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3.5" customHeight="1">
      <c r="A644" s="15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3.5" customHeight="1">
      <c r="A645" s="15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3.5" customHeight="1">
      <c r="A646" s="15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3.5" customHeight="1">
      <c r="A647" s="15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3.5" customHeight="1">
      <c r="A648" s="15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3.5" customHeight="1">
      <c r="A649" s="15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3.5" customHeight="1">
      <c r="A650" s="15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3.5" customHeight="1">
      <c r="A651" s="15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3.5" customHeight="1">
      <c r="A652" s="15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3.5" customHeight="1">
      <c r="A653" s="15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3.5" customHeight="1">
      <c r="A654" s="15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3.5" customHeight="1">
      <c r="A655" s="15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3.5" customHeight="1">
      <c r="A656" s="15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3.5" customHeight="1">
      <c r="A657" s="15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3.5" customHeight="1">
      <c r="A658" s="15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3.5" customHeight="1">
      <c r="A659" s="15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3.5" customHeight="1">
      <c r="A660" s="15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3.5" customHeight="1">
      <c r="A661" s="15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3.5" customHeight="1">
      <c r="A662" s="15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3.5" customHeight="1">
      <c r="A663" s="15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3.5" customHeight="1">
      <c r="A664" s="15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3.5" customHeight="1">
      <c r="A665" s="15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3.5" customHeight="1">
      <c r="A666" s="15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3.5" customHeight="1">
      <c r="A667" s="15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3.5" customHeight="1">
      <c r="A668" s="15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3.5" customHeight="1">
      <c r="A669" s="15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3.5" customHeight="1">
      <c r="A670" s="15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3.5" customHeight="1">
      <c r="A671" s="15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3.5" customHeight="1">
      <c r="A672" s="15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3.5" customHeight="1">
      <c r="A673" s="15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3.5" customHeight="1">
      <c r="A674" s="15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3.5" customHeight="1">
      <c r="A675" s="15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3.5" customHeight="1">
      <c r="A676" s="15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3.5" customHeight="1">
      <c r="A677" s="15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3.5" customHeight="1">
      <c r="A678" s="15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3.5" customHeight="1">
      <c r="A679" s="15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3.5" customHeight="1">
      <c r="A680" s="15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3.5" customHeight="1">
      <c r="A681" s="15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3.5" customHeight="1">
      <c r="A682" s="15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3.5" customHeight="1">
      <c r="A683" s="15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3.5" customHeight="1">
      <c r="A684" s="15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3.5" customHeight="1">
      <c r="A685" s="15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3.5" customHeight="1">
      <c r="A686" s="15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3.5" customHeight="1">
      <c r="A687" s="15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3.5" customHeight="1">
      <c r="A688" s="15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3.5" customHeight="1">
      <c r="A689" s="15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3.5" customHeight="1">
      <c r="A690" s="15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3.5" customHeight="1">
      <c r="A691" s="15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3.5" customHeight="1">
      <c r="A692" s="15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3.5" customHeight="1">
      <c r="A693" s="15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3.5" customHeight="1">
      <c r="A694" s="15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3.5" customHeight="1">
      <c r="A695" s="15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3.5" customHeight="1">
      <c r="A696" s="15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3.5" customHeight="1">
      <c r="A697" s="15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3.5" customHeight="1">
      <c r="A698" s="15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3.5" customHeight="1">
      <c r="A699" s="15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3.5" customHeight="1">
      <c r="A700" s="15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3.5" customHeight="1">
      <c r="A701" s="15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3.5" customHeight="1">
      <c r="A702" s="15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3.5" customHeight="1">
      <c r="A703" s="15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3.5" customHeight="1">
      <c r="A704" s="15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3.5" customHeight="1">
      <c r="A705" s="15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3.5" customHeight="1">
      <c r="A706" s="15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3.5" customHeight="1">
      <c r="A707" s="15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3.5" customHeight="1">
      <c r="A708" s="15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3.5" customHeight="1">
      <c r="A709" s="15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3.5" customHeight="1">
      <c r="A710" s="15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3.5" customHeight="1">
      <c r="A711" s="15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3.5" customHeight="1">
      <c r="A712" s="15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3.5" customHeight="1">
      <c r="A713" s="15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3.5" customHeight="1">
      <c r="A714" s="15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3.5" customHeight="1">
      <c r="A715" s="15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3.5" customHeight="1">
      <c r="A716" s="15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3.5" customHeight="1">
      <c r="A717" s="15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3.5" customHeight="1">
      <c r="A718" s="15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3.5" customHeight="1">
      <c r="A719" s="15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3.5" customHeight="1">
      <c r="A720" s="15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3.5" customHeight="1">
      <c r="A721" s="15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3.5" customHeight="1">
      <c r="A722" s="15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3.5" customHeight="1">
      <c r="A723" s="15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3.5" customHeight="1">
      <c r="A724" s="15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3.5" customHeight="1">
      <c r="A725" s="15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3.5" customHeight="1">
      <c r="A726" s="15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3.5" customHeight="1">
      <c r="A727" s="15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3.5" customHeight="1">
      <c r="A728" s="15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3.5" customHeight="1">
      <c r="A729" s="15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3.5" customHeight="1">
      <c r="A730" s="15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3.5" customHeight="1">
      <c r="A731" s="15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3.5" customHeight="1">
      <c r="A732" s="15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3.5" customHeight="1">
      <c r="A733" s="15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3.5" customHeight="1">
      <c r="A734" s="15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3.5" customHeight="1">
      <c r="A735" s="15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3.5" customHeight="1">
      <c r="A736" s="15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3.5" customHeight="1">
      <c r="A737" s="15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3.5" customHeight="1">
      <c r="A738" s="15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3.5" customHeight="1">
      <c r="A739" s="15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3.5" customHeight="1">
      <c r="A740" s="15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3.5" customHeight="1">
      <c r="A741" s="15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3.5" customHeight="1">
      <c r="A742" s="15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3.5" customHeight="1">
      <c r="A743" s="15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3.5" customHeight="1">
      <c r="A744" s="15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3.5" customHeight="1">
      <c r="A745" s="15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3.5" customHeight="1">
      <c r="A746" s="15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3.5" customHeight="1">
      <c r="A747" s="15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3.5" customHeight="1">
      <c r="A748" s="15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3.5" customHeight="1">
      <c r="A749" s="15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3.5" customHeight="1">
      <c r="A750" s="15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3.5" customHeight="1">
      <c r="A751" s="15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3.5" customHeight="1">
      <c r="A752" s="15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3.5" customHeight="1">
      <c r="A753" s="15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3.5" customHeight="1">
      <c r="A754" s="15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3.5" customHeight="1">
      <c r="A755" s="15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3.5" customHeight="1">
      <c r="A756" s="15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3.5" customHeight="1">
      <c r="A757" s="15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3.5" customHeight="1">
      <c r="A758" s="15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3.5" customHeight="1">
      <c r="A759" s="15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3.5" customHeight="1">
      <c r="A760" s="15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3.5" customHeight="1">
      <c r="A761" s="15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3.5" customHeight="1">
      <c r="A762" s="15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3.5" customHeight="1">
      <c r="A763" s="15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3.5" customHeight="1">
      <c r="A764" s="15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3.5" customHeight="1">
      <c r="A765" s="15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3.5" customHeight="1">
      <c r="A766" s="15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3.5" customHeight="1">
      <c r="A767" s="15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3.5" customHeight="1">
      <c r="A768" s="15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3.5" customHeight="1">
      <c r="A769" s="15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3.5" customHeight="1">
      <c r="A770" s="15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3.5" customHeight="1">
      <c r="A771" s="15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3.5" customHeight="1">
      <c r="A772" s="15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3.5" customHeight="1">
      <c r="A773" s="15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3.5" customHeight="1">
      <c r="A774" s="15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3.5" customHeight="1">
      <c r="A775" s="15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3.5" customHeight="1">
      <c r="A776" s="15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3.5" customHeight="1">
      <c r="A777" s="15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3.5" customHeight="1">
      <c r="A778" s="15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3.5" customHeight="1">
      <c r="A779" s="15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3.5" customHeight="1">
      <c r="A780" s="15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3.5" customHeight="1">
      <c r="A781" s="15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3.5" customHeight="1">
      <c r="A782" s="15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3.5" customHeight="1">
      <c r="A783" s="15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3.5" customHeight="1">
      <c r="A784" s="15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3.5" customHeight="1">
      <c r="A785" s="15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3.5" customHeight="1">
      <c r="A786" s="15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3.5" customHeight="1">
      <c r="A787" s="15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3.5" customHeight="1">
      <c r="A788" s="15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3.5" customHeight="1">
      <c r="A789" s="15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3.5" customHeight="1">
      <c r="A790" s="15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3.5" customHeight="1">
      <c r="A791" s="15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3.5" customHeight="1">
      <c r="A792" s="15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3.5" customHeight="1">
      <c r="A793" s="15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3.5" customHeight="1">
      <c r="A794" s="15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3.5" customHeight="1">
      <c r="A795" s="15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3.5" customHeight="1">
      <c r="A796" s="15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3.5" customHeight="1">
      <c r="A797" s="15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3.5" customHeight="1">
      <c r="A798" s="15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3.5" customHeight="1">
      <c r="A799" s="15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3.5" customHeight="1">
      <c r="A800" s="15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3.5" customHeight="1">
      <c r="A801" s="15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3.5" customHeight="1">
      <c r="A802" s="15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3.5" customHeight="1">
      <c r="A803" s="15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3.5" customHeight="1">
      <c r="A804" s="15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3.5" customHeight="1">
      <c r="A805" s="15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3.5" customHeight="1">
      <c r="A806" s="15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3.5" customHeight="1">
      <c r="A807" s="15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3.5" customHeight="1">
      <c r="A808" s="15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3.5" customHeight="1">
      <c r="A809" s="15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3.5" customHeight="1">
      <c r="A810" s="15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3.5" customHeight="1">
      <c r="A811" s="15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3.5" customHeight="1">
      <c r="A812" s="15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3.5" customHeight="1">
      <c r="A813" s="15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3.5" customHeight="1">
      <c r="A814" s="15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3.5" customHeight="1">
      <c r="A815" s="15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3.5" customHeight="1">
      <c r="A816" s="15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3.5" customHeight="1">
      <c r="A817" s="15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3.5" customHeight="1">
      <c r="A818" s="15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3.5" customHeight="1">
      <c r="A819" s="15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3.5" customHeight="1">
      <c r="A820" s="15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3.5" customHeight="1">
      <c r="A821" s="15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3.5" customHeight="1">
      <c r="A822" s="15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3.5" customHeight="1">
      <c r="A823" s="15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3.5" customHeight="1">
      <c r="A824" s="15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3.5" customHeight="1">
      <c r="A825" s="15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3.5" customHeight="1">
      <c r="A826" s="15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3.5" customHeight="1">
      <c r="A827" s="15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3.5" customHeight="1">
      <c r="A828" s="15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3.5" customHeight="1">
      <c r="A829" s="15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3.5" customHeight="1">
      <c r="A830" s="15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3.5" customHeight="1">
      <c r="A831" s="15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3.5" customHeight="1">
      <c r="A832" s="15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3.5" customHeight="1">
      <c r="A833" s="15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3.5" customHeight="1">
      <c r="A834" s="15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3.5" customHeight="1">
      <c r="A835" s="15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3.5" customHeight="1">
      <c r="A836" s="15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3.5" customHeight="1">
      <c r="A837" s="15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3.5" customHeight="1">
      <c r="A838" s="15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3.5" customHeight="1">
      <c r="A839" s="15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3.5" customHeight="1">
      <c r="A840" s="15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3.5" customHeight="1">
      <c r="A841" s="15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3.5" customHeight="1">
      <c r="A842" s="15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3.5" customHeight="1">
      <c r="A843" s="15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3.5" customHeight="1">
      <c r="A844" s="15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3.5" customHeight="1">
      <c r="A845" s="15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3.5" customHeight="1">
      <c r="A846" s="15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3.5" customHeight="1">
      <c r="A847" s="15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3.5" customHeight="1">
      <c r="A848" s="15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3.5" customHeight="1">
      <c r="A849" s="15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3.5" customHeight="1">
      <c r="A850" s="15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3.5" customHeight="1">
      <c r="A851" s="15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3.5" customHeight="1">
      <c r="A852" s="15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3.5" customHeight="1">
      <c r="A853" s="15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3.5" customHeight="1">
      <c r="A854" s="15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3.5" customHeight="1">
      <c r="A855" s="15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3.5" customHeight="1">
      <c r="A856" s="15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3.5" customHeight="1">
      <c r="A857" s="15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3.5" customHeight="1">
      <c r="A858" s="15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3.5" customHeight="1">
      <c r="A859" s="15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3.5" customHeight="1">
      <c r="A860" s="15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3.5" customHeight="1">
      <c r="A861" s="15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3.5" customHeight="1">
      <c r="A862" s="15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3.5" customHeight="1">
      <c r="A863" s="15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3.5" customHeight="1">
      <c r="A864" s="15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3.5" customHeight="1">
      <c r="A865" s="15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3.5" customHeight="1">
      <c r="A866" s="15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3.5" customHeight="1">
      <c r="A867" s="15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3.5" customHeight="1">
      <c r="A868" s="15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3.5" customHeight="1">
      <c r="A869" s="15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3.5" customHeight="1">
      <c r="A870" s="15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3.5" customHeight="1">
      <c r="A871" s="15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3.5" customHeight="1">
      <c r="A872" s="15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3.5" customHeight="1">
      <c r="A873" s="15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3.5" customHeight="1">
      <c r="A874" s="15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3.5" customHeight="1">
      <c r="A875" s="15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3.5" customHeight="1">
      <c r="A876" s="15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3.5" customHeight="1">
      <c r="A877" s="15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3.5" customHeight="1">
      <c r="A878" s="15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3.5" customHeight="1">
      <c r="A879" s="15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3.5" customHeight="1">
      <c r="A880" s="15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3.5" customHeight="1">
      <c r="A881" s="15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3.5" customHeight="1">
      <c r="A882" s="15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3.5" customHeight="1">
      <c r="A883" s="15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3.5" customHeight="1">
      <c r="A884" s="15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3.5" customHeight="1">
      <c r="A885" s="15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3.5" customHeight="1">
      <c r="A886" s="15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3.5" customHeight="1">
      <c r="A887" s="15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3.5" customHeight="1">
      <c r="A888" s="15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3.5" customHeight="1">
      <c r="A889" s="15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3.5" customHeight="1">
      <c r="A890" s="15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3.5" customHeight="1">
      <c r="A891" s="15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3.5" customHeight="1">
      <c r="A892" s="15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3.5" customHeight="1">
      <c r="A893" s="15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3.5" customHeight="1">
      <c r="A894" s="15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3.5" customHeight="1">
      <c r="A895" s="15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3.5" customHeight="1">
      <c r="A896" s="15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3.5" customHeight="1">
      <c r="A897" s="15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3.5" customHeight="1">
      <c r="A898" s="15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3.5" customHeight="1">
      <c r="A899" s="15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3.5" customHeight="1">
      <c r="A900" s="15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3.5" customHeight="1">
      <c r="A901" s="15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3.5" customHeight="1">
      <c r="A902" s="15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3.5" customHeight="1">
      <c r="A903" s="15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3.5" customHeight="1">
      <c r="A904" s="15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3.5" customHeight="1">
      <c r="A905" s="15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3.5" customHeight="1">
      <c r="A906" s="15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3.5" customHeight="1">
      <c r="A907" s="15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3.5" customHeight="1">
      <c r="A908" s="15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3.5" customHeight="1">
      <c r="A909" s="15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3.5" customHeight="1">
      <c r="A910" s="15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3.5" customHeight="1">
      <c r="A911" s="15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3.5" customHeight="1">
      <c r="A912" s="15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3.5" customHeight="1">
      <c r="A913" s="15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3.5" customHeight="1">
      <c r="A914" s="15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3.5" customHeight="1">
      <c r="A915" s="15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3.5" customHeight="1">
      <c r="A916" s="15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3.5" customHeight="1">
      <c r="A917" s="15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3.5" customHeight="1">
      <c r="A918" s="15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3.5" customHeight="1">
      <c r="A919" s="15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3.5" customHeight="1">
      <c r="A920" s="15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3.5" customHeight="1">
      <c r="A921" s="15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3.5" customHeight="1">
      <c r="A922" s="15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3.5" customHeight="1">
      <c r="A923" s="15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3.5" customHeight="1">
      <c r="A924" s="15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3.5" customHeight="1">
      <c r="A925" s="15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3.5" customHeight="1">
      <c r="A926" s="15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3.5" customHeight="1">
      <c r="A927" s="15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3.5" customHeight="1">
      <c r="A928" s="15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3.5" customHeight="1">
      <c r="A929" s="15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3.5" customHeight="1">
      <c r="A930" s="15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3.5" customHeight="1">
      <c r="A931" s="15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3.5" customHeight="1">
      <c r="A932" s="15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3.5" customHeight="1">
      <c r="A933" s="15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3.5" customHeight="1">
      <c r="A934" s="15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3.5" customHeight="1">
      <c r="A935" s="15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3.5" customHeight="1">
      <c r="A936" s="15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3.5" customHeight="1">
      <c r="A937" s="15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3.5" customHeight="1">
      <c r="A938" s="15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3.5" customHeight="1">
      <c r="A939" s="15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3.5" customHeight="1">
      <c r="A940" s="15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3.5" customHeight="1">
      <c r="A941" s="15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3.5" customHeight="1">
      <c r="A942" s="15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3.5" customHeight="1">
      <c r="A943" s="15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3.5" customHeight="1">
      <c r="A944" s="15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3.5" customHeight="1">
      <c r="A945" s="15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3.5" customHeight="1">
      <c r="A946" s="15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3.5" customHeight="1">
      <c r="A947" s="15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3.5" customHeight="1">
      <c r="A948" s="15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3.5" customHeight="1">
      <c r="A949" s="15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3.5" customHeight="1">
      <c r="A950" s="15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3.5" customHeight="1">
      <c r="A951" s="15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3.5" customHeight="1">
      <c r="A952" s="15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3.5" customHeight="1">
      <c r="A953" s="15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3.5" customHeight="1">
      <c r="A954" s="15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3.5" customHeight="1">
      <c r="A955" s="15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3.5" customHeight="1">
      <c r="A956" s="15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3.5" customHeight="1">
      <c r="A957" s="15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3.5" customHeight="1">
      <c r="A958" s="15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3.5" customHeight="1">
      <c r="A959" s="15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3.5" customHeight="1">
      <c r="A960" s="15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3.5" customHeight="1">
      <c r="A961" s="15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3.5" customHeight="1">
      <c r="A962" s="15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3.5" customHeight="1">
      <c r="A963" s="15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3.5" customHeight="1">
      <c r="A964" s="15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3.5" customHeight="1">
      <c r="A965" s="15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3.5" customHeight="1">
      <c r="A966" s="15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3.5" customHeight="1">
      <c r="A967" s="15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3.5" customHeight="1">
      <c r="A968" s="15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3.5" customHeight="1">
      <c r="A969" s="15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3.5" customHeight="1">
      <c r="A970" s="15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3.5" customHeight="1">
      <c r="A971" s="15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3.5" customHeight="1">
      <c r="A972" s="15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3.5" customHeight="1">
      <c r="A973" s="15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3.5" customHeight="1">
      <c r="A974" s="15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3.5" customHeight="1">
      <c r="A975" s="15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3.5" customHeight="1">
      <c r="A976" s="15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3.5" customHeight="1">
      <c r="A977" s="15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3.5" customHeight="1">
      <c r="A978" s="15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3.5" customHeight="1">
      <c r="A979" s="15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3.5" customHeight="1">
      <c r="A980" s="15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3.5" customHeight="1">
      <c r="A981" s="15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3.5" customHeight="1">
      <c r="A982" s="15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3.5" customHeight="1">
      <c r="A983" s="15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3.5" customHeight="1">
      <c r="A984" s="15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3.5" customHeight="1">
      <c r="A985" s="15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3.5" customHeight="1">
      <c r="A986" s="15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3.5" customHeight="1">
      <c r="A987" s="15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3.5" customHeight="1">
      <c r="A988" s="15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3.5" customHeight="1">
      <c r="A989" s="15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3.5" customHeight="1">
      <c r="A990" s="15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3.5" customHeight="1">
      <c r="A991" s="15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3.5" customHeight="1">
      <c r="A992" s="15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3.5" customHeight="1">
      <c r="A993" s="15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3.5" customHeight="1">
      <c r="A994" s="15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3.5" customHeight="1">
      <c r="A995" s="15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3.5" customHeight="1">
      <c r="A996" s="15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3.5" customHeight="1">
      <c r="A997" s="15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3.5" customHeight="1">
      <c r="A998" s="15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3.5" customHeight="1">
      <c r="A999" s="15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3.5" customHeight="1">
      <c r="A1000" s="15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0">
    <mergeCell ref="A37:C37"/>
    <mergeCell ref="A38:C38"/>
    <mergeCell ref="A39:C39"/>
    <mergeCell ref="A2:D2"/>
    <mergeCell ref="A29:B29"/>
    <mergeCell ref="A32:C32"/>
    <mergeCell ref="A33:C33"/>
    <mergeCell ref="A34:C34"/>
    <mergeCell ref="A35:C35"/>
    <mergeCell ref="A36:C36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13"/>
    <col customWidth="1" min="2" max="2" width="23.0"/>
    <col customWidth="1" min="3" max="14" width="9.38"/>
    <col customWidth="1" min="15" max="34" width="11.5"/>
  </cols>
  <sheetData>
    <row r="1" ht="25.5" customHeight="1">
      <c r="A1" s="78" t="s">
        <v>79</v>
      </c>
      <c r="B1" s="79"/>
      <c r="C1" s="79"/>
      <c r="D1" s="79"/>
      <c r="E1" s="79"/>
      <c r="F1" s="79"/>
      <c r="G1" s="80"/>
      <c r="H1" s="78"/>
      <c r="I1" s="79"/>
      <c r="J1" s="79"/>
      <c r="K1" s="79"/>
      <c r="L1" s="79"/>
      <c r="M1" s="79"/>
      <c r="N1" s="81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</row>
    <row r="2" ht="14.25" customHeight="1">
      <c r="A2" s="83"/>
      <c r="G2" s="84"/>
      <c r="H2" s="82"/>
      <c r="I2" s="82"/>
      <c r="J2" s="82"/>
      <c r="K2" s="82"/>
      <c r="L2" s="82"/>
      <c r="M2" s="82"/>
      <c r="N2" s="82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</row>
    <row r="3" ht="14.25" customHeight="1">
      <c r="A3" s="86"/>
      <c r="B3" s="87"/>
      <c r="C3" s="87"/>
      <c r="D3" s="87"/>
      <c r="E3" s="87"/>
      <c r="F3" s="87"/>
      <c r="G3" s="88"/>
      <c r="H3" s="82"/>
      <c r="I3" s="82"/>
      <c r="J3" s="82"/>
      <c r="K3" s="82"/>
      <c r="L3" s="82"/>
      <c r="M3" s="82"/>
      <c r="N3" s="82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</row>
    <row r="4" ht="25.5" customHeight="1">
      <c r="A4" s="89"/>
      <c r="B4" s="89"/>
      <c r="C4" s="89"/>
      <c r="D4" s="89"/>
      <c r="E4" s="89"/>
      <c r="F4" s="89"/>
      <c r="G4" s="89"/>
      <c r="H4" s="82"/>
      <c r="I4" s="82"/>
      <c r="J4" s="82"/>
      <c r="K4" s="82"/>
      <c r="L4" s="82"/>
      <c r="M4" s="82"/>
      <c r="N4" s="82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ht="25.5" customHeight="1">
      <c r="A5" s="82" t="s">
        <v>9</v>
      </c>
      <c r="B5" s="89"/>
      <c r="C5" s="89"/>
      <c r="D5" s="89"/>
      <c r="E5" s="89"/>
      <c r="F5" s="89"/>
      <c r="G5" s="89"/>
      <c r="H5" s="82"/>
      <c r="I5" s="82"/>
      <c r="J5" s="82"/>
      <c r="K5" s="82"/>
      <c r="L5" s="82"/>
      <c r="M5" s="82"/>
      <c r="N5" s="82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ht="25.5" customHeight="1">
      <c r="A6" s="90" t="s">
        <v>46</v>
      </c>
      <c r="B6" s="89"/>
      <c r="C6" s="89"/>
      <c r="D6" s="89"/>
      <c r="E6" s="89"/>
      <c r="F6" s="89"/>
      <c r="G6" s="89"/>
      <c r="H6" s="82"/>
      <c r="I6" s="82"/>
      <c r="J6" s="82"/>
      <c r="K6" s="82"/>
      <c r="L6" s="82"/>
      <c r="M6" s="82"/>
      <c r="N6" s="82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</row>
    <row r="7" ht="12.75" customHeight="1">
      <c r="A7" s="91"/>
      <c r="B7" s="92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</row>
    <row r="8" ht="13.5" customHeight="1">
      <c r="A8" s="93" t="s">
        <v>80</v>
      </c>
      <c r="B8" s="94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</row>
    <row r="9" ht="21.0" customHeight="1">
      <c r="A9" s="91"/>
      <c r="B9" s="96" t="s">
        <v>81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8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</row>
    <row r="10" ht="13.5" customHeight="1">
      <c r="A10" s="91"/>
      <c r="B10" s="99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2" t="s">
        <v>82</v>
      </c>
      <c r="N10" s="103">
        <f>SUM(C9:N9)</f>
        <v>0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</row>
    <row r="11" ht="13.5" customHeight="1">
      <c r="A11" s="104"/>
      <c r="B11" s="105" t="s">
        <v>83</v>
      </c>
      <c r="C11" s="106" t="s">
        <v>84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</row>
    <row r="12" ht="12.75" customHeight="1">
      <c r="A12" s="109" t="s">
        <v>85</v>
      </c>
      <c r="B12" s="110" t="s">
        <v>86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</row>
    <row r="13" ht="12.75" customHeight="1">
      <c r="A13" s="109"/>
      <c r="B13" s="111" t="s">
        <v>87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</row>
    <row r="14" ht="12.75" customHeight="1">
      <c r="A14" s="109"/>
      <c r="B14" s="111" t="s">
        <v>88</v>
      </c>
      <c r="C14" s="97">
        <f t="shared" ref="C14:N14" si="1">SUM(C12:C13)</f>
        <v>0</v>
      </c>
      <c r="D14" s="97">
        <f t="shared" si="1"/>
        <v>0</v>
      </c>
      <c r="E14" s="97">
        <f t="shared" si="1"/>
        <v>0</v>
      </c>
      <c r="F14" s="97">
        <f t="shared" si="1"/>
        <v>0</v>
      </c>
      <c r="G14" s="97">
        <f t="shared" si="1"/>
        <v>0</v>
      </c>
      <c r="H14" s="97">
        <f t="shared" si="1"/>
        <v>0</v>
      </c>
      <c r="I14" s="97">
        <f t="shared" si="1"/>
        <v>0</v>
      </c>
      <c r="J14" s="97">
        <f t="shared" si="1"/>
        <v>0</v>
      </c>
      <c r="K14" s="97">
        <f t="shared" si="1"/>
        <v>0</v>
      </c>
      <c r="L14" s="97">
        <f t="shared" si="1"/>
        <v>0</v>
      </c>
      <c r="M14" s="97">
        <f t="shared" si="1"/>
        <v>0</v>
      </c>
      <c r="N14" s="97">
        <f t="shared" si="1"/>
        <v>0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</row>
    <row r="15" ht="13.5" customHeight="1">
      <c r="A15" s="109"/>
      <c r="B15" s="105" t="s">
        <v>89</v>
      </c>
      <c r="C15" s="112" t="s">
        <v>90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4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</row>
    <row r="16" ht="12.75" customHeight="1">
      <c r="A16" s="109"/>
      <c r="B16" s="111" t="s">
        <v>91</v>
      </c>
      <c r="C16" s="115"/>
      <c r="D16" s="116"/>
      <c r="E16" s="117"/>
      <c r="F16" s="116"/>
      <c r="G16" s="117"/>
      <c r="H16" s="116"/>
      <c r="I16" s="117"/>
      <c r="J16" s="116"/>
      <c r="K16" s="117"/>
      <c r="L16" s="116"/>
      <c r="M16" s="117"/>
      <c r="N16" s="116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</row>
    <row r="17" ht="12.75" customHeight="1">
      <c r="A17" s="118" t="s">
        <v>92</v>
      </c>
      <c r="B17" s="111" t="s">
        <v>93</v>
      </c>
      <c r="C17" s="119"/>
      <c r="D17" s="120"/>
      <c r="E17" s="121"/>
      <c r="F17" s="120"/>
      <c r="G17" s="121"/>
      <c r="H17" s="120"/>
      <c r="I17" s="121"/>
      <c r="J17" s="120"/>
      <c r="K17" s="121"/>
      <c r="L17" s="120"/>
      <c r="M17" s="121"/>
      <c r="N17" s="120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</row>
    <row r="18" ht="12.75" customHeight="1">
      <c r="A18" s="118" t="s">
        <v>94</v>
      </c>
      <c r="B18" s="111" t="s">
        <v>95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20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</row>
    <row r="19" ht="21.0" customHeight="1">
      <c r="A19" s="118"/>
      <c r="B19" s="111" t="s">
        <v>96</v>
      </c>
      <c r="C19" s="119"/>
      <c r="D19" s="120"/>
      <c r="E19" s="121"/>
      <c r="F19" s="120"/>
      <c r="G19" s="121"/>
      <c r="H19" s="120"/>
      <c r="I19" s="121"/>
      <c r="J19" s="120"/>
      <c r="K19" s="121"/>
      <c r="L19" s="120"/>
      <c r="M19" s="121"/>
      <c r="N19" s="120"/>
      <c r="O19" s="122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</row>
    <row r="20" ht="13.5" customHeight="1">
      <c r="A20" s="118"/>
      <c r="B20" s="111" t="s">
        <v>97</v>
      </c>
      <c r="C20" s="119"/>
      <c r="D20" s="120"/>
      <c r="E20" s="121"/>
      <c r="F20" s="120"/>
      <c r="G20" s="121"/>
      <c r="H20" s="120"/>
      <c r="I20" s="121"/>
      <c r="J20" s="120"/>
      <c r="K20" s="121"/>
      <c r="L20" s="120"/>
      <c r="M20" s="121"/>
      <c r="N20" s="120"/>
      <c r="O20" s="122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</row>
    <row r="21" ht="12.75" customHeight="1">
      <c r="A21" s="109"/>
      <c r="B21" s="111" t="s">
        <v>98</v>
      </c>
      <c r="C21" s="119"/>
      <c r="D21" s="120"/>
      <c r="E21" s="121"/>
      <c r="F21" s="120"/>
      <c r="G21" s="121"/>
      <c r="H21" s="120"/>
      <c r="I21" s="121"/>
      <c r="J21" s="120"/>
      <c r="K21" s="121"/>
      <c r="L21" s="120"/>
      <c r="M21" s="121"/>
      <c r="N21" s="120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</row>
    <row r="22" ht="12.75" customHeight="1">
      <c r="A22" s="109"/>
      <c r="B22" s="123" t="s">
        <v>87</v>
      </c>
      <c r="C22" s="124"/>
      <c r="D22" s="125"/>
      <c r="E22" s="126"/>
      <c r="F22" s="125"/>
      <c r="G22" s="126"/>
      <c r="H22" s="125"/>
      <c r="I22" s="126"/>
      <c r="J22" s="125"/>
      <c r="K22" s="126"/>
      <c r="L22" s="125"/>
      <c r="M22" s="126"/>
      <c r="N22" s="12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</row>
    <row r="23" ht="12.75" customHeight="1">
      <c r="A23" s="109" t="s">
        <v>99</v>
      </c>
      <c r="B23" s="127" t="s">
        <v>100</v>
      </c>
      <c r="C23" s="128">
        <f t="shared" ref="C23:N23" si="2">SUM(C16:C22)</f>
        <v>0</v>
      </c>
      <c r="D23" s="129">
        <f t="shared" si="2"/>
        <v>0</v>
      </c>
      <c r="E23" s="129">
        <f t="shared" si="2"/>
        <v>0</v>
      </c>
      <c r="F23" s="129">
        <f t="shared" si="2"/>
        <v>0</v>
      </c>
      <c r="G23" s="129">
        <f t="shared" si="2"/>
        <v>0</v>
      </c>
      <c r="H23" s="129">
        <f t="shared" si="2"/>
        <v>0</v>
      </c>
      <c r="I23" s="129">
        <f t="shared" si="2"/>
        <v>0</v>
      </c>
      <c r="J23" s="129">
        <f t="shared" si="2"/>
        <v>0</v>
      </c>
      <c r="K23" s="129">
        <f t="shared" si="2"/>
        <v>0</v>
      </c>
      <c r="L23" s="129">
        <f t="shared" si="2"/>
        <v>0</v>
      </c>
      <c r="M23" s="129">
        <f t="shared" si="2"/>
        <v>0</v>
      </c>
      <c r="N23" s="129">
        <f t="shared" si="2"/>
        <v>0</v>
      </c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</row>
    <row r="24" ht="12.75" customHeight="1">
      <c r="A24" s="109" t="s">
        <v>101</v>
      </c>
      <c r="B24" s="130" t="s">
        <v>102</v>
      </c>
      <c r="C24" s="131">
        <f>C14-C23</f>
        <v>0</v>
      </c>
      <c r="D24" s="132">
        <f t="shared" ref="D24:N24" si="3">D12-D23</f>
        <v>0</v>
      </c>
      <c r="E24" s="132">
        <f t="shared" si="3"/>
        <v>0</v>
      </c>
      <c r="F24" s="132">
        <f t="shared" si="3"/>
        <v>0</v>
      </c>
      <c r="G24" s="132">
        <f t="shared" si="3"/>
        <v>0</v>
      </c>
      <c r="H24" s="132">
        <f t="shared" si="3"/>
        <v>0</v>
      </c>
      <c r="I24" s="132">
        <f t="shared" si="3"/>
        <v>0</v>
      </c>
      <c r="J24" s="132">
        <f t="shared" si="3"/>
        <v>0</v>
      </c>
      <c r="K24" s="132">
        <f t="shared" si="3"/>
        <v>0</v>
      </c>
      <c r="L24" s="132">
        <f t="shared" si="3"/>
        <v>0</v>
      </c>
      <c r="M24" s="132">
        <f t="shared" si="3"/>
        <v>0</v>
      </c>
      <c r="N24" s="132">
        <f t="shared" si="3"/>
        <v>0</v>
      </c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</row>
    <row r="25" ht="12.75" customHeight="1">
      <c r="A25" s="133"/>
      <c r="B25" s="134" t="s">
        <v>103</v>
      </c>
      <c r="C25" s="135">
        <f>C24</f>
        <v>0</v>
      </c>
      <c r="D25" s="136">
        <f>D24+C25</f>
        <v>0</v>
      </c>
      <c r="E25" s="136">
        <f t="shared" ref="E25:N25" si="4">D25+E24</f>
        <v>0</v>
      </c>
      <c r="F25" s="136">
        <f t="shared" si="4"/>
        <v>0</v>
      </c>
      <c r="G25" s="136">
        <f t="shared" si="4"/>
        <v>0</v>
      </c>
      <c r="H25" s="136">
        <f t="shared" si="4"/>
        <v>0</v>
      </c>
      <c r="I25" s="136">
        <f t="shared" si="4"/>
        <v>0</v>
      </c>
      <c r="J25" s="136">
        <f t="shared" si="4"/>
        <v>0</v>
      </c>
      <c r="K25" s="136">
        <f t="shared" si="4"/>
        <v>0</v>
      </c>
      <c r="L25" s="136">
        <f t="shared" si="4"/>
        <v>0</v>
      </c>
      <c r="M25" s="136">
        <f t="shared" si="4"/>
        <v>0</v>
      </c>
      <c r="N25" s="136">
        <f t="shared" si="4"/>
        <v>0</v>
      </c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</row>
    <row r="26" ht="13.5" customHeight="1">
      <c r="A26" s="137"/>
      <c r="B26" s="138" t="s">
        <v>104</v>
      </c>
      <c r="C26" s="112" t="s">
        <v>84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4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</row>
    <row r="27" ht="12.75" customHeight="1">
      <c r="A27" s="137"/>
      <c r="B27" s="111" t="s">
        <v>105</v>
      </c>
      <c r="C27" s="115"/>
      <c r="D27" s="116"/>
      <c r="E27" s="117"/>
      <c r="F27" s="116"/>
      <c r="G27" s="117"/>
      <c r="H27" s="116"/>
      <c r="I27" s="117"/>
      <c r="J27" s="116"/>
      <c r="K27" s="117"/>
      <c r="L27" s="116"/>
      <c r="M27" s="117"/>
      <c r="N27" s="116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</row>
    <row r="28" ht="12.75" customHeight="1">
      <c r="A28" s="139" t="s">
        <v>92</v>
      </c>
      <c r="B28" s="111" t="s">
        <v>106</v>
      </c>
      <c r="C28" s="119"/>
      <c r="D28" s="120"/>
      <c r="E28" s="121"/>
      <c r="F28" s="120"/>
      <c r="G28" s="121"/>
      <c r="H28" s="120"/>
      <c r="I28" s="121"/>
      <c r="J28" s="120"/>
      <c r="K28" s="121"/>
      <c r="L28" s="120"/>
      <c r="M28" s="121"/>
      <c r="N28" s="120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</row>
    <row r="29" ht="12.75" customHeight="1">
      <c r="A29" s="137"/>
      <c r="B29" s="111" t="s">
        <v>107</v>
      </c>
      <c r="C29" s="119"/>
      <c r="D29" s="120"/>
      <c r="E29" s="121"/>
      <c r="F29" s="120"/>
      <c r="G29" s="121"/>
      <c r="H29" s="120"/>
      <c r="I29" s="121"/>
      <c r="J29" s="120"/>
      <c r="K29" s="121"/>
      <c r="L29" s="120"/>
      <c r="M29" s="121"/>
      <c r="N29" s="120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</row>
    <row r="30" ht="12.75" customHeight="1">
      <c r="A30" s="139" t="s">
        <v>108</v>
      </c>
      <c r="B30" s="123" t="s">
        <v>109</v>
      </c>
      <c r="C30" s="124"/>
      <c r="D30" s="125"/>
      <c r="E30" s="126"/>
      <c r="F30" s="125"/>
      <c r="G30" s="126"/>
      <c r="H30" s="125"/>
      <c r="I30" s="126"/>
      <c r="J30" s="125"/>
      <c r="K30" s="126"/>
      <c r="L30" s="125"/>
      <c r="M30" s="126"/>
      <c r="N30" s="12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</row>
    <row r="31" ht="12.75" customHeight="1">
      <c r="A31" s="137" t="s">
        <v>110</v>
      </c>
      <c r="B31" s="127" t="s">
        <v>111</v>
      </c>
      <c r="C31" s="128">
        <f t="shared" ref="C31:N31" si="5">SUM(C27:C30)</f>
        <v>0</v>
      </c>
      <c r="D31" s="120">
        <f t="shared" si="5"/>
        <v>0</v>
      </c>
      <c r="E31" s="129">
        <f t="shared" si="5"/>
        <v>0</v>
      </c>
      <c r="F31" s="129">
        <f t="shared" si="5"/>
        <v>0</v>
      </c>
      <c r="G31" s="129">
        <f t="shared" si="5"/>
        <v>0</v>
      </c>
      <c r="H31" s="129">
        <f t="shared" si="5"/>
        <v>0</v>
      </c>
      <c r="I31" s="129">
        <f t="shared" si="5"/>
        <v>0</v>
      </c>
      <c r="J31" s="129">
        <f t="shared" si="5"/>
        <v>0</v>
      </c>
      <c r="K31" s="129">
        <f t="shared" si="5"/>
        <v>0</v>
      </c>
      <c r="L31" s="129">
        <f t="shared" si="5"/>
        <v>0</v>
      </c>
      <c r="M31" s="129">
        <f t="shared" si="5"/>
        <v>0</v>
      </c>
      <c r="N31" s="120">
        <f t="shared" si="5"/>
        <v>0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</row>
    <row r="32" ht="13.5" customHeight="1">
      <c r="A32" s="139" t="s">
        <v>94</v>
      </c>
      <c r="B32" s="138" t="s">
        <v>112</v>
      </c>
      <c r="C32" s="112" t="s">
        <v>90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4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</row>
    <row r="33" ht="12.75" customHeight="1">
      <c r="A33" s="139"/>
      <c r="B33" s="111" t="s">
        <v>113</v>
      </c>
      <c r="C33" s="115"/>
      <c r="D33" s="116"/>
      <c r="E33" s="117"/>
      <c r="F33" s="116"/>
      <c r="G33" s="117"/>
      <c r="H33" s="116"/>
      <c r="I33" s="117"/>
      <c r="J33" s="116"/>
      <c r="K33" s="117"/>
      <c r="L33" s="116"/>
      <c r="M33" s="117"/>
      <c r="N33" s="120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</row>
    <row r="34" ht="12.75" customHeight="1">
      <c r="A34" s="137"/>
      <c r="B34" s="140" t="s">
        <v>114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20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</row>
    <row r="35" ht="12.75" customHeight="1">
      <c r="A35" s="137"/>
      <c r="B35" s="111" t="s">
        <v>115</v>
      </c>
      <c r="C35" s="119"/>
      <c r="D35" s="120"/>
      <c r="E35" s="121"/>
      <c r="F35" s="120"/>
      <c r="G35" s="121"/>
      <c r="H35" s="120"/>
      <c r="I35" s="121"/>
      <c r="J35" s="120"/>
      <c r="K35" s="121"/>
      <c r="L35" s="120"/>
      <c r="M35" s="121"/>
      <c r="N35" s="120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</row>
    <row r="36" ht="12.75" customHeight="1">
      <c r="A36" s="137"/>
      <c r="B36" s="141" t="s">
        <v>116</v>
      </c>
      <c r="C36" s="142"/>
      <c r="D36" s="142"/>
      <c r="E36" s="126"/>
      <c r="F36" s="125"/>
      <c r="G36" s="126"/>
      <c r="H36" s="125"/>
      <c r="I36" s="126"/>
      <c r="J36" s="125"/>
      <c r="K36" s="126"/>
      <c r="L36" s="125"/>
      <c r="M36" s="126"/>
      <c r="N36" s="12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</row>
    <row r="37" ht="12.75" customHeight="1">
      <c r="A37" s="137" t="s">
        <v>117</v>
      </c>
      <c r="B37" s="127" t="s">
        <v>118</v>
      </c>
      <c r="C37" s="128">
        <f t="shared" ref="C37:N37" si="6">SUM(C33:C36)</f>
        <v>0</v>
      </c>
      <c r="D37" s="129">
        <f t="shared" si="6"/>
        <v>0</v>
      </c>
      <c r="E37" s="129">
        <f t="shared" si="6"/>
        <v>0</v>
      </c>
      <c r="F37" s="129">
        <f t="shared" si="6"/>
        <v>0</v>
      </c>
      <c r="G37" s="129">
        <f t="shared" si="6"/>
        <v>0</v>
      </c>
      <c r="H37" s="129">
        <f t="shared" si="6"/>
        <v>0</v>
      </c>
      <c r="I37" s="129">
        <f t="shared" si="6"/>
        <v>0</v>
      </c>
      <c r="J37" s="129">
        <f t="shared" si="6"/>
        <v>0</v>
      </c>
      <c r="K37" s="129">
        <f t="shared" si="6"/>
        <v>0</v>
      </c>
      <c r="L37" s="129">
        <f t="shared" si="6"/>
        <v>0</v>
      </c>
      <c r="M37" s="129">
        <f t="shared" si="6"/>
        <v>0</v>
      </c>
      <c r="N37" s="129">
        <f t="shared" si="6"/>
        <v>0</v>
      </c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</row>
    <row r="38" ht="12.75" customHeight="1">
      <c r="A38" s="143" t="s">
        <v>119</v>
      </c>
      <c r="B38" s="144" t="s">
        <v>120</v>
      </c>
      <c r="C38" s="145">
        <f t="shared" ref="C38:N38" si="7">C31-C37</f>
        <v>0</v>
      </c>
      <c r="D38" s="146">
        <f t="shared" si="7"/>
        <v>0</v>
      </c>
      <c r="E38" s="146">
        <f t="shared" si="7"/>
        <v>0</v>
      </c>
      <c r="F38" s="146">
        <f t="shared" si="7"/>
        <v>0</v>
      </c>
      <c r="G38" s="146">
        <f t="shared" si="7"/>
        <v>0</v>
      </c>
      <c r="H38" s="146">
        <f t="shared" si="7"/>
        <v>0</v>
      </c>
      <c r="I38" s="146">
        <f t="shared" si="7"/>
        <v>0</v>
      </c>
      <c r="J38" s="146">
        <f t="shared" si="7"/>
        <v>0</v>
      </c>
      <c r="K38" s="146">
        <f t="shared" si="7"/>
        <v>0</v>
      </c>
      <c r="L38" s="146">
        <f t="shared" si="7"/>
        <v>0</v>
      </c>
      <c r="M38" s="146">
        <f t="shared" si="7"/>
        <v>0</v>
      </c>
      <c r="N38" s="146">
        <f t="shared" si="7"/>
        <v>0</v>
      </c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</row>
    <row r="39" ht="21.0" customHeight="1">
      <c r="A39" s="147" t="s">
        <v>121</v>
      </c>
      <c r="B39" s="148"/>
      <c r="C39" s="149" t="s">
        <v>122</v>
      </c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4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</row>
    <row r="40" ht="12.75" customHeight="1">
      <c r="A40" s="150" t="s">
        <v>123</v>
      </c>
      <c r="B40" s="151" t="s">
        <v>124</v>
      </c>
      <c r="C40" s="115"/>
      <c r="D40" s="116">
        <f t="shared" ref="D40:N40" si="8">C42</f>
        <v>0</v>
      </c>
      <c r="E40" s="117">
        <f t="shared" si="8"/>
        <v>0</v>
      </c>
      <c r="F40" s="116">
        <f t="shared" si="8"/>
        <v>0</v>
      </c>
      <c r="G40" s="117">
        <f t="shared" si="8"/>
        <v>0</v>
      </c>
      <c r="H40" s="116">
        <f t="shared" si="8"/>
        <v>0</v>
      </c>
      <c r="I40" s="117">
        <f t="shared" si="8"/>
        <v>0</v>
      </c>
      <c r="J40" s="116">
        <f t="shared" si="8"/>
        <v>0</v>
      </c>
      <c r="K40" s="117">
        <f t="shared" si="8"/>
        <v>0</v>
      </c>
      <c r="L40" s="116">
        <f t="shared" si="8"/>
        <v>0</v>
      </c>
      <c r="M40" s="117">
        <f t="shared" si="8"/>
        <v>0</v>
      </c>
      <c r="N40" s="116">
        <f t="shared" si="8"/>
        <v>0</v>
      </c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</row>
    <row r="41" ht="12.75" customHeight="1">
      <c r="A41" s="150" t="s">
        <v>125</v>
      </c>
      <c r="B41" s="123" t="s">
        <v>126</v>
      </c>
      <c r="C41" s="124">
        <f t="shared" ref="C41:N41" si="9">C24+C38</f>
        <v>0</v>
      </c>
      <c r="D41" s="125">
        <f t="shared" si="9"/>
        <v>0</v>
      </c>
      <c r="E41" s="126">
        <f t="shared" si="9"/>
        <v>0</v>
      </c>
      <c r="F41" s="125">
        <f t="shared" si="9"/>
        <v>0</v>
      </c>
      <c r="G41" s="126">
        <f t="shared" si="9"/>
        <v>0</v>
      </c>
      <c r="H41" s="125">
        <f t="shared" si="9"/>
        <v>0</v>
      </c>
      <c r="I41" s="126">
        <f t="shared" si="9"/>
        <v>0</v>
      </c>
      <c r="J41" s="125">
        <f t="shared" si="9"/>
        <v>0</v>
      </c>
      <c r="K41" s="126">
        <f t="shared" si="9"/>
        <v>0</v>
      </c>
      <c r="L41" s="125">
        <f t="shared" si="9"/>
        <v>0</v>
      </c>
      <c r="M41" s="142">
        <f t="shared" si="9"/>
        <v>0</v>
      </c>
      <c r="N41" s="125">
        <f t="shared" si="9"/>
        <v>0</v>
      </c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</row>
    <row r="42" ht="12.75" customHeight="1">
      <c r="A42" s="150" t="s">
        <v>127</v>
      </c>
      <c r="B42" s="152" t="s">
        <v>128</v>
      </c>
      <c r="C42" s="153">
        <f t="shared" ref="C42:N42" si="10">SUM(C40:C41)</f>
        <v>0</v>
      </c>
      <c r="D42" s="154">
        <f t="shared" si="10"/>
        <v>0</v>
      </c>
      <c r="E42" s="154">
        <f t="shared" si="10"/>
        <v>0</v>
      </c>
      <c r="F42" s="154">
        <f t="shared" si="10"/>
        <v>0</v>
      </c>
      <c r="G42" s="155">
        <f t="shared" si="10"/>
        <v>0</v>
      </c>
      <c r="H42" s="154">
        <f t="shared" si="10"/>
        <v>0</v>
      </c>
      <c r="I42" s="156">
        <f t="shared" si="10"/>
        <v>0</v>
      </c>
      <c r="J42" s="154">
        <f t="shared" si="10"/>
        <v>0</v>
      </c>
      <c r="K42" s="156">
        <f t="shared" si="10"/>
        <v>0</v>
      </c>
      <c r="L42" s="154">
        <f t="shared" si="10"/>
        <v>0</v>
      </c>
      <c r="M42" s="153">
        <f t="shared" si="10"/>
        <v>0</v>
      </c>
      <c r="N42" s="154">
        <f t="shared" si="10"/>
        <v>0</v>
      </c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</row>
    <row r="43" ht="12.75" customHeight="1">
      <c r="A43" s="85"/>
      <c r="B43" s="9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</row>
    <row r="44" ht="12.75" customHeight="1">
      <c r="A44" s="85"/>
      <c r="B44" s="9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</row>
    <row r="45" ht="12.75" customHeight="1">
      <c r="A45" s="85"/>
      <c r="B45" s="9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</row>
    <row r="46" ht="12.75" customHeight="1">
      <c r="A46" s="85"/>
      <c r="B46" s="94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</row>
    <row r="47" ht="12.75" customHeight="1">
      <c r="A47" s="85"/>
      <c r="B47" s="94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</row>
    <row r="48" ht="12.75" customHeight="1">
      <c r="A48" s="85"/>
      <c r="B48" s="94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</row>
    <row r="49" ht="12.75" customHeight="1">
      <c r="A49" s="85"/>
      <c r="B49" s="94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</row>
    <row r="50" ht="12.75" customHeight="1">
      <c r="A50" s="85"/>
      <c r="B50" s="94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</row>
    <row r="51" ht="12.75" customHeight="1">
      <c r="A51" s="85"/>
      <c r="B51" s="94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</row>
    <row r="52" ht="12.75" customHeight="1">
      <c r="A52" s="85"/>
      <c r="B52" s="94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</row>
    <row r="53" ht="12.75" customHeight="1">
      <c r="A53" s="85"/>
      <c r="B53" s="94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</row>
    <row r="54" ht="12.75" customHeight="1">
      <c r="A54" s="85"/>
      <c r="B54" s="94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</row>
    <row r="55" ht="12.75" customHeight="1">
      <c r="A55" s="85"/>
      <c r="B55" s="94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</row>
    <row r="56" ht="12.75" customHeight="1">
      <c r="A56" s="85"/>
      <c r="B56" s="94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</row>
    <row r="57" ht="12.75" customHeight="1">
      <c r="A57" s="85"/>
      <c r="B57" s="94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</row>
    <row r="58" ht="12.75" customHeight="1">
      <c r="A58" s="85"/>
      <c r="B58" s="94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</row>
    <row r="59" ht="12.75" customHeight="1">
      <c r="A59" s="85"/>
      <c r="B59" s="94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</row>
    <row r="60" ht="12.75" customHeight="1">
      <c r="A60" s="85"/>
      <c r="B60" s="9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</row>
    <row r="61" ht="12.75" customHeight="1">
      <c r="A61" s="85"/>
      <c r="B61" s="9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</row>
    <row r="62" ht="12.75" customHeight="1">
      <c r="A62" s="85"/>
      <c r="B62" s="94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</row>
    <row r="63" ht="12.75" customHeight="1">
      <c r="A63" s="85"/>
      <c r="B63" s="94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</row>
    <row r="64" ht="12.75" customHeight="1">
      <c r="A64" s="85"/>
      <c r="B64" s="9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</row>
    <row r="65" ht="12.75" customHeight="1">
      <c r="A65" s="85"/>
      <c r="B65" s="94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</row>
    <row r="66" ht="12.75" customHeight="1">
      <c r="A66" s="85"/>
      <c r="B66" s="94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</row>
    <row r="67" ht="12.75" customHeight="1">
      <c r="A67" s="85"/>
      <c r="B67" s="94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</row>
    <row r="68" ht="12.75" customHeight="1">
      <c r="A68" s="85"/>
      <c r="B68" s="94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</row>
    <row r="69" ht="12.75" customHeight="1">
      <c r="A69" s="85"/>
      <c r="B69" s="94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</row>
    <row r="70" ht="12.75" customHeight="1">
      <c r="A70" s="85"/>
      <c r="B70" s="94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</row>
    <row r="71" ht="12.75" customHeight="1">
      <c r="A71" s="85"/>
      <c r="B71" s="94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</row>
    <row r="72" ht="12.75" customHeight="1">
      <c r="A72" s="85"/>
      <c r="B72" s="94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</row>
    <row r="73" ht="12.75" customHeight="1">
      <c r="A73" s="85"/>
      <c r="B73" s="94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</row>
    <row r="74" ht="12.75" customHeight="1">
      <c r="A74" s="85"/>
      <c r="B74" s="94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</row>
    <row r="75" ht="12.75" customHeight="1">
      <c r="A75" s="85"/>
      <c r="B75" s="9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</row>
    <row r="76" ht="12.75" customHeight="1">
      <c r="A76" s="85"/>
      <c r="B76" s="9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</row>
    <row r="77" ht="12.75" customHeight="1">
      <c r="A77" s="85"/>
      <c r="B77" s="9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</row>
    <row r="78" ht="12.75" customHeight="1">
      <c r="A78" s="85"/>
      <c r="B78" s="94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</row>
    <row r="79" ht="12.75" customHeight="1">
      <c r="A79" s="85"/>
      <c r="B79" s="94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</row>
    <row r="80" ht="12.75" customHeight="1">
      <c r="A80" s="85"/>
      <c r="B80" s="94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</row>
    <row r="81" ht="12.75" customHeight="1">
      <c r="A81" s="85"/>
      <c r="B81" s="94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</row>
    <row r="82" ht="12.75" customHeight="1">
      <c r="A82" s="85"/>
      <c r="B82" s="94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</row>
    <row r="83" ht="12.75" customHeight="1">
      <c r="A83" s="85"/>
      <c r="B83" s="94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</row>
    <row r="84" ht="12.75" customHeight="1">
      <c r="A84" s="85"/>
      <c r="B84" s="94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</row>
    <row r="85" ht="12.75" customHeight="1">
      <c r="A85" s="85"/>
      <c r="B85" s="94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</row>
    <row r="86" ht="12.75" customHeight="1">
      <c r="A86" s="85"/>
      <c r="B86" s="94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</row>
    <row r="87" ht="12.75" customHeight="1">
      <c r="A87" s="85"/>
      <c r="B87" s="94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</row>
    <row r="88" ht="12.75" customHeight="1">
      <c r="A88" s="85"/>
      <c r="B88" s="94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</row>
    <row r="89" ht="12.75" customHeight="1">
      <c r="A89" s="85"/>
      <c r="B89" s="94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</row>
    <row r="90" ht="12.75" customHeight="1">
      <c r="A90" s="85"/>
      <c r="B90" s="94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</row>
    <row r="91" ht="12.75" customHeight="1">
      <c r="A91" s="85"/>
      <c r="B91" s="94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</row>
    <row r="92" ht="12.75" customHeight="1">
      <c r="A92" s="85"/>
      <c r="B92" s="94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</row>
    <row r="93" ht="12.75" customHeight="1">
      <c r="A93" s="85"/>
      <c r="B93" s="94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</row>
    <row r="94" ht="12.75" customHeight="1">
      <c r="A94" s="85"/>
      <c r="B94" s="94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</row>
    <row r="95" ht="12.75" customHeight="1">
      <c r="A95" s="85"/>
      <c r="B95" s="94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</row>
    <row r="96" ht="12.75" customHeight="1">
      <c r="A96" s="85"/>
      <c r="B96" s="94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</row>
    <row r="97" ht="12.75" customHeight="1">
      <c r="A97" s="85"/>
      <c r="B97" s="94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</row>
    <row r="98" ht="12.75" customHeight="1">
      <c r="A98" s="85"/>
      <c r="B98" s="94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</row>
    <row r="99" ht="12.75" customHeight="1">
      <c r="A99" s="85"/>
      <c r="B99" s="94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</row>
    <row r="100" ht="12.75" customHeight="1">
      <c r="A100" s="85"/>
      <c r="B100" s="94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</row>
    <row r="101" ht="12.75" customHeight="1">
      <c r="A101" s="85"/>
      <c r="B101" s="94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</row>
    <row r="102" ht="12.75" customHeight="1">
      <c r="A102" s="85"/>
      <c r="B102" s="94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</row>
    <row r="103" ht="12.75" customHeight="1">
      <c r="A103" s="85"/>
      <c r="B103" s="94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</row>
    <row r="104" ht="12.75" customHeight="1">
      <c r="A104" s="85"/>
      <c r="B104" s="94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</row>
    <row r="105" ht="12.75" customHeight="1">
      <c r="A105" s="85"/>
      <c r="B105" s="94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</row>
    <row r="106" ht="12.75" customHeight="1">
      <c r="A106" s="85"/>
      <c r="B106" s="94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</row>
    <row r="107" ht="12.75" customHeight="1">
      <c r="A107" s="85"/>
      <c r="B107" s="94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</row>
    <row r="108" ht="12.75" customHeight="1">
      <c r="A108" s="85"/>
      <c r="B108" s="94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</row>
    <row r="109" ht="12.75" customHeight="1">
      <c r="A109" s="85"/>
      <c r="B109" s="94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</row>
    <row r="110" ht="12.75" customHeight="1">
      <c r="A110" s="85"/>
      <c r="B110" s="94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</row>
    <row r="111" ht="12.75" customHeight="1">
      <c r="A111" s="85"/>
      <c r="B111" s="94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</row>
    <row r="112" ht="12.75" customHeight="1">
      <c r="A112" s="85"/>
      <c r="B112" s="94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</row>
    <row r="113" ht="12.75" customHeight="1">
      <c r="A113" s="85"/>
      <c r="B113" s="94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</row>
    <row r="114" ht="12.75" customHeight="1">
      <c r="A114" s="85"/>
      <c r="B114" s="94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</row>
    <row r="115" ht="12.75" customHeight="1">
      <c r="A115" s="85"/>
      <c r="B115" s="94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</row>
    <row r="116" ht="12.75" customHeight="1">
      <c r="A116" s="85"/>
      <c r="B116" s="94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</row>
    <row r="117" ht="12.75" customHeight="1">
      <c r="A117" s="85"/>
      <c r="B117" s="94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</row>
    <row r="118" ht="12.75" customHeight="1">
      <c r="A118" s="85"/>
      <c r="B118" s="94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</row>
    <row r="119" ht="12.75" customHeight="1">
      <c r="A119" s="85"/>
      <c r="B119" s="94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</row>
    <row r="120" ht="12.75" customHeight="1">
      <c r="A120" s="85"/>
      <c r="B120" s="94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</row>
    <row r="121" ht="12.75" customHeight="1">
      <c r="A121" s="85"/>
      <c r="B121" s="94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</row>
    <row r="122" ht="12.75" customHeight="1">
      <c r="A122" s="85"/>
      <c r="B122" s="94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</row>
    <row r="123" ht="12.75" customHeight="1">
      <c r="A123" s="85"/>
      <c r="B123" s="94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</row>
    <row r="124" ht="12.75" customHeight="1">
      <c r="A124" s="85"/>
      <c r="B124" s="94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</row>
    <row r="125" ht="12.75" customHeight="1">
      <c r="A125" s="85"/>
      <c r="B125" s="94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</row>
    <row r="126" ht="12.75" customHeight="1">
      <c r="A126" s="85"/>
      <c r="B126" s="94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</row>
    <row r="127" ht="12.75" customHeight="1">
      <c r="A127" s="85"/>
      <c r="B127" s="94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</row>
    <row r="128" ht="12.75" customHeight="1">
      <c r="A128" s="85"/>
      <c r="B128" s="94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</row>
    <row r="129" ht="12.75" customHeight="1">
      <c r="A129" s="85"/>
      <c r="B129" s="94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</row>
    <row r="130" ht="12.75" customHeight="1">
      <c r="A130" s="85"/>
      <c r="B130" s="94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</row>
    <row r="131" ht="12.75" customHeight="1">
      <c r="A131" s="85"/>
      <c r="B131" s="94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</row>
    <row r="132" ht="12.75" customHeight="1">
      <c r="A132" s="85"/>
      <c r="B132" s="94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</row>
    <row r="133" ht="12.75" customHeight="1">
      <c r="A133" s="85"/>
      <c r="B133" s="94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</row>
    <row r="134" ht="12.75" customHeight="1">
      <c r="A134" s="85"/>
      <c r="B134" s="94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</row>
    <row r="135" ht="12.75" customHeight="1">
      <c r="A135" s="85"/>
      <c r="B135" s="94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</row>
    <row r="136" ht="12.75" customHeight="1">
      <c r="A136" s="85"/>
      <c r="B136" s="94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</row>
    <row r="137" ht="12.75" customHeight="1">
      <c r="A137" s="85"/>
      <c r="B137" s="94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</row>
    <row r="138" ht="12.75" customHeight="1">
      <c r="A138" s="85"/>
      <c r="B138" s="94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</row>
    <row r="139" ht="12.75" customHeight="1">
      <c r="A139" s="85"/>
      <c r="B139" s="94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</row>
    <row r="140" ht="12.75" customHeight="1">
      <c r="A140" s="85"/>
      <c r="B140" s="94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</row>
    <row r="141" ht="12.75" customHeight="1">
      <c r="A141" s="85"/>
      <c r="B141" s="94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</row>
    <row r="142" ht="12.75" customHeight="1">
      <c r="A142" s="85"/>
      <c r="B142" s="94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</row>
    <row r="143" ht="12.75" customHeight="1">
      <c r="A143" s="85"/>
      <c r="B143" s="94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</row>
    <row r="144" ht="12.75" customHeight="1">
      <c r="A144" s="85"/>
      <c r="B144" s="94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</row>
    <row r="145" ht="12.75" customHeight="1">
      <c r="A145" s="85"/>
      <c r="B145" s="94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</row>
    <row r="146" ht="12.75" customHeight="1">
      <c r="A146" s="85"/>
      <c r="B146" s="94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</row>
    <row r="147" ht="12.75" customHeight="1">
      <c r="A147" s="85"/>
      <c r="B147" s="94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</row>
    <row r="148" ht="12.75" customHeight="1">
      <c r="A148" s="85"/>
      <c r="B148" s="94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</row>
    <row r="149" ht="12.75" customHeight="1">
      <c r="A149" s="85"/>
      <c r="B149" s="94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</row>
    <row r="150" ht="12.75" customHeight="1">
      <c r="A150" s="85"/>
      <c r="B150" s="94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</row>
    <row r="151" ht="12.75" customHeight="1">
      <c r="A151" s="85"/>
      <c r="B151" s="94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</row>
    <row r="152" ht="12.75" customHeight="1">
      <c r="A152" s="85"/>
      <c r="B152" s="94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</row>
    <row r="153" ht="12.75" customHeight="1">
      <c r="A153" s="85"/>
      <c r="B153" s="94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</row>
    <row r="154" ht="12.75" customHeight="1">
      <c r="A154" s="85"/>
      <c r="B154" s="94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</row>
    <row r="155" ht="12.75" customHeight="1">
      <c r="A155" s="85"/>
      <c r="B155" s="94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</row>
    <row r="156" ht="12.75" customHeight="1">
      <c r="A156" s="85"/>
      <c r="B156" s="94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</row>
    <row r="157" ht="12.75" customHeight="1">
      <c r="A157" s="85"/>
      <c r="B157" s="94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</row>
    <row r="158" ht="12.75" customHeight="1">
      <c r="A158" s="85"/>
      <c r="B158" s="94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</row>
    <row r="159" ht="12.75" customHeight="1">
      <c r="A159" s="85"/>
      <c r="B159" s="94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</row>
    <row r="160" ht="12.75" customHeight="1">
      <c r="A160" s="85"/>
      <c r="B160" s="94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</row>
    <row r="161" ht="12.75" customHeight="1">
      <c r="A161" s="85"/>
      <c r="B161" s="94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</row>
    <row r="162" ht="12.75" customHeight="1">
      <c r="A162" s="85"/>
      <c r="B162" s="94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</row>
    <row r="163" ht="12.75" customHeight="1">
      <c r="A163" s="85"/>
      <c r="B163" s="94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</row>
    <row r="164" ht="12.75" customHeight="1">
      <c r="A164" s="85"/>
      <c r="B164" s="94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</row>
    <row r="165" ht="12.75" customHeight="1">
      <c r="A165" s="85"/>
      <c r="B165" s="94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</row>
    <row r="166" ht="12.75" customHeight="1">
      <c r="A166" s="85"/>
      <c r="B166" s="94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</row>
    <row r="167" ht="12.75" customHeight="1">
      <c r="A167" s="85"/>
      <c r="B167" s="94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</row>
    <row r="168" ht="12.75" customHeight="1">
      <c r="A168" s="85"/>
      <c r="B168" s="94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</row>
    <row r="169" ht="12.75" customHeight="1">
      <c r="A169" s="85"/>
      <c r="B169" s="94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</row>
    <row r="170" ht="12.75" customHeight="1">
      <c r="A170" s="85"/>
      <c r="B170" s="94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</row>
    <row r="171" ht="12.75" customHeight="1">
      <c r="A171" s="85"/>
      <c r="B171" s="94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</row>
    <row r="172" ht="12.75" customHeight="1">
      <c r="A172" s="85"/>
      <c r="B172" s="94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</row>
    <row r="173" ht="12.75" customHeight="1">
      <c r="A173" s="85"/>
      <c r="B173" s="94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</row>
    <row r="174" ht="12.75" customHeight="1">
      <c r="A174" s="85"/>
      <c r="B174" s="94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</row>
    <row r="175" ht="12.75" customHeight="1">
      <c r="A175" s="85"/>
      <c r="B175" s="94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</row>
    <row r="176" ht="12.75" customHeight="1">
      <c r="A176" s="85"/>
      <c r="B176" s="94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</row>
    <row r="177" ht="12.75" customHeight="1">
      <c r="A177" s="85"/>
      <c r="B177" s="94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</row>
    <row r="178" ht="12.75" customHeight="1">
      <c r="A178" s="85"/>
      <c r="B178" s="94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</row>
    <row r="179" ht="12.75" customHeight="1">
      <c r="A179" s="85"/>
      <c r="B179" s="94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</row>
    <row r="180" ht="12.75" customHeight="1">
      <c r="A180" s="85"/>
      <c r="B180" s="94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</row>
    <row r="181" ht="12.75" customHeight="1">
      <c r="A181" s="85"/>
      <c r="B181" s="94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</row>
    <row r="182" ht="12.75" customHeight="1">
      <c r="A182" s="85"/>
      <c r="B182" s="94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</row>
    <row r="183" ht="12.75" customHeight="1">
      <c r="A183" s="85"/>
      <c r="B183" s="94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</row>
    <row r="184" ht="12.75" customHeight="1">
      <c r="A184" s="85"/>
      <c r="B184" s="94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</row>
    <row r="185" ht="12.75" customHeight="1">
      <c r="A185" s="85"/>
      <c r="B185" s="94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</row>
    <row r="186" ht="12.75" customHeight="1">
      <c r="A186" s="85"/>
      <c r="B186" s="94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</row>
    <row r="187" ht="12.75" customHeight="1">
      <c r="A187" s="85"/>
      <c r="B187" s="94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</row>
    <row r="188" ht="12.75" customHeight="1">
      <c r="A188" s="85"/>
      <c r="B188" s="94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</row>
    <row r="189" ht="12.75" customHeight="1">
      <c r="A189" s="85"/>
      <c r="B189" s="94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</row>
    <row r="190" ht="12.75" customHeight="1">
      <c r="A190" s="85"/>
      <c r="B190" s="94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</row>
    <row r="191" ht="12.75" customHeight="1">
      <c r="A191" s="85"/>
      <c r="B191" s="94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</row>
    <row r="192" ht="12.75" customHeight="1">
      <c r="A192" s="85"/>
      <c r="B192" s="94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</row>
    <row r="193" ht="12.75" customHeight="1">
      <c r="A193" s="85"/>
      <c r="B193" s="94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</row>
    <row r="194" ht="12.75" customHeight="1">
      <c r="A194" s="85"/>
      <c r="B194" s="94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</row>
    <row r="195" ht="12.75" customHeight="1">
      <c r="A195" s="85"/>
      <c r="B195" s="94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</row>
    <row r="196" ht="12.75" customHeight="1">
      <c r="A196" s="85"/>
      <c r="B196" s="94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</row>
    <row r="197" ht="12.75" customHeight="1">
      <c r="A197" s="85"/>
      <c r="B197" s="94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</row>
    <row r="198" ht="12.75" customHeight="1">
      <c r="A198" s="85"/>
      <c r="B198" s="94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</row>
    <row r="199" ht="12.75" customHeight="1">
      <c r="A199" s="85"/>
      <c r="B199" s="94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</row>
    <row r="200" ht="12.75" customHeight="1">
      <c r="A200" s="85"/>
      <c r="B200" s="94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</row>
    <row r="201" ht="12.75" customHeight="1">
      <c r="A201" s="85"/>
      <c r="B201" s="94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</row>
    <row r="202" ht="12.75" customHeight="1">
      <c r="A202" s="85"/>
      <c r="B202" s="94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</row>
    <row r="203" ht="12.75" customHeight="1">
      <c r="A203" s="85"/>
      <c r="B203" s="94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</row>
    <row r="204" ht="12.75" customHeight="1">
      <c r="A204" s="85"/>
      <c r="B204" s="94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</row>
    <row r="205" ht="12.75" customHeight="1">
      <c r="A205" s="85"/>
      <c r="B205" s="94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</row>
    <row r="206" ht="12.75" customHeight="1">
      <c r="A206" s="85"/>
      <c r="B206" s="94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</row>
    <row r="207" ht="12.75" customHeight="1">
      <c r="A207" s="85"/>
      <c r="B207" s="94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</row>
    <row r="208" ht="12.75" customHeight="1">
      <c r="A208" s="85"/>
      <c r="B208" s="94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</row>
    <row r="209" ht="12.75" customHeight="1">
      <c r="A209" s="85"/>
      <c r="B209" s="94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</row>
    <row r="210" ht="12.75" customHeight="1">
      <c r="A210" s="85"/>
      <c r="B210" s="94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</row>
    <row r="211" ht="12.75" customHeight="1">
      <c r="A211" s="85"/>
      <c r="B211" s="94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</row>
    <row r="212" ht="12.75" customHeight="1">
      <c r="A212" s="85"/>
      <c r="B212" s="94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</row>
    <row r="213" ht="12.75" customHeight="1">
      <c r="A213" s="85"/>
      <c r="B213" s="94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</row>
    <row r="214" ht="12.75" customHeight="1">
      <c r="A214" s="85"/>
      <c r="B214" s="94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</row>
    <row r="215" ht="12.75" customHeight="1">
      <c r="A215" s="85"/>
      <c r="B215" s="94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</row>
    <row r="216" ht="12.75" customHeight="1">
      <c r="A216" s="85"/>
      <c r="B216" s="94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</row>
    <row r="217" ht="12.75" customHeight="1">
      <c r="A217" s="85"/>
      <c r="B217" s="94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</row>
    <row r="218" ht="12.75" customHeight="1">
      <c r="A218" s="85"/>
      <c r="B218" s="94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</row>
    <row r="219" ht="12.75" customHeight="1">
      <c r="A219" s="85"/>
      <c r="B219" s="94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</row>
    <row r="220" ht="12.75" customHeight="1">
      <c r="A220" s="85"/>
      <c r="B220" s="94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</row>
    <row r="221" ht="12.75" customHeight="1">
      <c r="A221" s="85"/>
      <c r="B221" s="94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</row>
    <row r="222" ht="12.75" customHeight="1">
      <c r="A222" s="85"/>
      <c r="B222" s="94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</row>
    <row r="223" ht="12.75" customHeight="1">
      <c r="A223" s="85"/>
      <c r="B223" s="94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</row>
    <row r="224" ht="12.75" customHeight="1">
      <c r="A224" s="85"/>
      <c r="B224" s="94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</row>
    <row r="225" ht="12.75" customHeight="1">
      <c r="A225" s="85"/>
      <c r="B225" s="94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</row>
    <row r="226" ht="12.75" customHeight="1">
      <c r="A226" s="85"/>
      <c r="B226" s="94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</row>
    <row r="227" ht="12.75" customHeight="1">
      <c r="A227" s="85"/>
      <c r="B227" s="94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</row>
    <row r="228" ht="12.75" customHeight="1">
      <c r="A228" s="85"/>
      <c r="B228" s="94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</row>
    <row r="229" ht="12.75" customHeight="1">
      <c r="A229" s="85"/>
      <c r="B229" s="94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</row>
    <row r="230" ht="12.75" customHeight="1">
      <c r="A230" s="85"/>
      <c r="B230" s="94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</row>
    <row r="231" ht="12.75" customHeight="1">
      <c r="A231" s="85"/>
      <c r="B231" s="94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</row>
    <row r="232" ht="12.75" customHeight="1">
      <c r="A232" s="85"/>
      <c r="B232" s="94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</row>
    <row r="233" ht="12.75" customHeight="1">
      <c r="A233" s="85"/>
      <c r="B233" s="94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</row>
    <row r="234" ht="12.75" customHeight="1">
      <c r="A234" s="85"/>
      <c r="B234" s="94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</row>
    <row r="235" ht="12.75" customHeight="1">
      <c r="A235" s="85"/>
      <c r="B235" s="94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</row>
    <row r="236" ht="12.75" customHeight="1">
      <c r="A236" s="85"/>
      <c r="B236" s="94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</row>
    <row r="237" ht="12.75" customHeight="1">
      <c r="A237" s="85"/>
      <c r="B237" s="94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</row>
    <row r="238" ht="12.75" customHeight="1">
      <c r="A238" s="85"/>
      <c r="B238" s="94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</row>
    <row r="239" ht="12.75" customHeight="1">
      <c r="A239" s="85"/>
      <c r="B239" s="94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</row>
    <row r="240" ht="12.75" customHeight="1">
      <c r="A240" s="85"/>
      <c r="B240" s="94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</row>
    <row r="241" ht="12.75" customHeight="1">
      <c r="A241" s="85"/>
      <c r="B241" s="94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</row>
    <row r="242" ht="12.75" customHeight="1">
      <c r="A242" s="85"/>
      <c r="B242" s="94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</row>
    <row r="243" ht="12.75" customHeight="1">
      <c r="A243" s="85"/>
      <c r="B243" s="94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</row>
    <row r="244" ht="12.75" customHeight="1">
      <c r="A244" s="85"/>
      <c r="B244" s="94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</row>
    <row r="245" ht="12.75" customHeight="1">
      <c r="A245" s="85"/>
      <c r="B245" s="94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</row>
    <row r="246" ht="12.75" customHeight="1">
      <c r="A246" s="85"/>
      <c r="B246" s="94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</row>
    <row r="247" ht="12.75" customHeight="1">
      <c r="A247" s="85"/>
      <c r="B247" s="94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</row>
    <row r="248" ht="12.75" customHeight="1">
      <c r="A248" s="85"/>
      <c r="B248" s="94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</row>
    <row r="249" ht="12.75" customHeight="1">
      <c r="A249" s="85"/>
      <c r="B249" s="94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</row>
    <row r="250" ht="12.75" customHeight="1">
      <c r="A250" s="85"/>
      <c r="B250" s="94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</row>
    <row r="251" ht="12.75" customHeight="1">
      <c r="A251" s="85"/>
      <c r="B251" s="94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</row>
    <row r="252" ht="12.75" customHeight="1">
      <c r="A252" s="85"/>
      <c r="B252" s="94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</row>
    <row r="253" ht="12.75" customHeight="1">
      <c r="A253" s="85"/>
      <c r="B253" s="94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</row>
    <row r="254" ht="12.75" customHeight="1">
      <c r="A254" s="85"/>
      <c r="B254" s="94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</row>
    <row r="255" ht="12.75" customHeight="1">
      <c r="A255" s="85"/>
      <c r="B255" s="94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</row>
    <row r="256" ht="12.75" customHeight="1">
      <c r="A256" s="85"/>
      <c r="B256" s="94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</row>
    <row r="257" ht="12.75" customHeight="1">
      <c r="A257" s="85"/>
      <c r="B257" s="94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</row>
    <row r="258" ht="12.75" customHeight="1">
      <c r="A258" s="85"/>
      <c r="B258" s="94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</row>
    <row r="259" ht="12.75" customHeight="1">
      <c r="A259" s="85"/>
      <c r="B259" s="94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</row>
    <row r="260" ht="12.75" customHeight="1">
      <c r="A260" s="85"/>
      <c r="B260" s="94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</row>
    <row r="261" ht="12.75" customHeight="1">
      <c r="A261" s="85"/>
      <c r="B261" s="94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</row>
    <row r="262" ht="12.75" customHeight="1">
      <c r="A262" s="85"/>
      <c r="B262" s="94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</row>
    <row r="263" ht="12.75" customHeight="1">
      <c r="A263" s="85"/>
      <c r="B263" s="94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</row>
    <row r="264" ht="12.75" customHeight="1">
      <c r="A264" s="85"/>
      <c r="B264" s="94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</row>
    <row r="265" ht="12.75" customHeight="1">
      <c r="A265" s="85"/>
      <c r="B265" s="94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</row>
    <row r="266" ht="12.75" customHeight="1">
      <c r="A266" s="85"/>
      <c r="B266" s="94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</row>
    <row r="267" ht="12.75" customHeight="1">
      <c r="A267" s="85"/>
      <c r="B267" s="94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</row>
    <row r="268" ht="12.75" customHeight="1">
      <c r="A268" s="85"/>
      <c r="B268" s="94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</row>
    <row r="269" ht="12.75" customHeight="1">
      <c r="A269" s="85"/>
      <c r="B269" s="94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</row>
    <row r="270" ht="12.75" customHeight="1">
      <c r="A270" s="85"/>
      <c r="B270" s="94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</row>
    <row r="271" ht="12.75" customHeight="1">
      <c r="A271" s="85"/>
      <c r="B271" s="94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</row>
    <row r="272" ht="12.75" customHeight="1">
      <c r="A272" s="85"/>
      <c r="B272" s="94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</row>
    <row r="273" ht="12.75" customHeight="1">
      <c r="A273" s="85"/>
      <c r="B273" s="94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</row>
    <row r="274" ht="12.75" customHeight="1">
      <c r="A274" s="85"/>
      <c r="B274" s="94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</row>
    <row r="275" ht="12.75" customHeight="1">
      <c r="A275" s="85"/>
      <c r="B275" s="94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</row>
    <row r="276" ht="12.75" customHeight="1">
      <c r="A276" s="85"/>
      <c r="B276" s="94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</row>
    <row r="277" ht="12.75" customHeight="1">
      <c r="A277" s="85"/>
      <c r="B277" s="94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</row>
    <row r="278" ht="12.75" customHeight="1">
      <c r="A278" s="85"/>
      <c r="B278" s="94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</row>
    <row r="279" ht="12.75" customHeight="1">
      <c r="A279" s="85"/>
      <c r="B279" s="94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</row>
    <row r="280" ht="12.75" customHeight="1">
      <c r="A280" s="85"/>
      <c r="B280" s="94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</row>
    <row r="281" ht="12.75" customHeight="1">
      <c r="A281" s="85"/>
      <c r="B281" s="94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</row>
    <row r="282" ht="12.75" customHeight="1">
      <c r="A282" s="85"/>
      <c r="B282" s="94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</row>
    <row r="283" ht="12.75" customHeight="1">
      <c r="A283" s="85"/>
      <c r="B283" s="94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</row>
    <row r="284" ht="12.75" customHeight="1">
      <c r="A284" s="85"/>
      <c r="B284" s="94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</row>
    <row r="285" ht="12.75" customHeight="1">
      <c r="A285" s="85"/>
      <c r="B285" s="94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</row>
    <row r="286" ht="12.75" customHeight="1">
      <c r="A286" s="85"/>
      <c r="B286" s="94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</row>
    <row r="287" ht="12.75" customHeight="1">
      <c r="A287" s="85"/>
      <c r="B287" s="94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</row>
    <row r="288" ht="12.75" customHeight="1">
      <c r="A288" s="85"/>
      <c r="B288" s="94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</row>
    <row r="289" ht="12.75" customHeight="1">
      <c r="A289" s="85"/>
      <c r="B289" s="94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</row>
    <row r="290" ht="12.75" customHeight="1">
      <c r="A290" s="85"/>
      <c r="B290" s="94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</row>
    <row r="291" ht="12.75" customHeight="1">
      <c r="A291" s="85"/>
      <c r="B291" s="94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</row>
    <row r="292" ht="12.75" customHeight="1">
      <c r="A292" s="85"/>
      <c r="B292" s="94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</row>
    <row r="293" ht="12.75" customHeight="1">
      <c r="A293" s="85"/>
      <c r="B293" s="94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</row>
    <row r="294" ht="12.75" customHeight="1">
      <c r="A294" s="85"/>
      <c r="B294" s="94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</row>
    <row r="295" ht="12.75" customHeight="1">
      <c r="A295" s="85"/>
      <c r="B295" s="94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</row>
    <row r="296" ht="12.75" customHeight="1">
      <c r="A296" s="85"/>
      <c r="B296" s="94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</row>
    <row r="297" ht="12.75" customHeight="1">
      <c r="A297" s="85"/>
      <c r="B297" s="94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</row>
    <row r="298" ht="12.75" customHeight="1">
      <c r="A298" s="85"/>
      <c r="B298" s="94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</row>
    <row r="299" ht="12.75" customHeight="1">
      <c r="A299" s="85"/>
      <c r="B299" s="94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</row>
    <row r="300" ht="12.75" customHeight="1">
      <c r="A300" s="85"/>
      <c r="B300" s="94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</row>
    <row r="301" ht="12.75" customHeight="1">
      <c r="A301" s="85"/>
      <c r="B301" s="94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</row>
    <row r="302" ht="12.75" customHeight="1">
      <c r="A302" s="85"/>
      <c r="B302" s="94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</row>
    <row r="303" ht="12.75" customHeight="1">
      <c r="A303" s="85"/>
      <c r="B303" s="94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</row>
    <row r="304" ht="12.75" customHeight="1">
      <c r="A304" s="85"/>
      <c r="B304" s="94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</row>
    <row r="305" ht="12.75" customHeight="1">
      <c r="A305" s="85"/>
      <c r="B305" s="94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</row>
    <row r="306" ht="12.75" customHeight="1">
      <c r="A306" s="85"/>
      <c r="B306" s="94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</row>
    <row r="307" ht="12.75" customHeight="1">
      <c r="A307" s="85"/>
      <c r="B307" s="94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</row>
    <row r="308" ht="12.75" customHeight="1">
      <c r="A308" s="85"/>
      <c r="B308" s="94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</row>
    <row r="309" ht="12.75" customHeight="1">
      <c r="A309" s="85"/>
      <c r="B309" s="94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</row>
    <row r="310" ht="12.75" customHeight="1">
      <c r="A310" s="85"/>
      <c r="B310" s="94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</row>
    <row r="311" ht="12.75" customHeight="1">
      <c r="A311" s="85"/>
      <c r="B311" s="94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</row>
    <row r="312" ht="12.75" customHeight="1">
      <c r="A312" s="85"/>
      <c r="B312" s="94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</row>
    <row r="313" ht="12.75" customHeight="1">
      <c r="A313" s="85"/>
      <c r="B313" s="94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</row>
    <row r="314" ht="12.75" customHeight="1">
      <c r="A314" s="85"/>
      <c r="B314" s="94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</row>
    <row r="315" ht="12.75" customHeight="1">
      <c r="A315" s="85"/>
      <c r="B315" s="94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</row>
    <row r="316" ht="12.75" customHeight="1">
      <c r="A316" s="85"/>
      <c r="B316" s="94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</row>
    <row r="317" ht="12.75" customHeight="1">
      <c r="A317" s="85"/>
      <c r="B317" s="94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</row>
    <row r="318" ht="12.75" customHeight="1">
      <c r="A318" s="85"/>
      <c r="B318" s="94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</row>
    <row r="319" ht="12.75" customHeight="1">
      <c r="A319" s="85"/>
      <c r="B319" s="94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</row>
    <row r="320" ht="12.75" customHeight="1">
      <c r="A320" s="85"/>
      <c r="B320" s="94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</row>
    <row r="321" ht="12.75" customHeight="1">
      <c r="A321" s="85"/>
      <c r="B321" s="94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</row>
    <row r="322" ht="12.75" customHeight="1">
      <c r="A322" s="85"/>
      <c r="B322" s="94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</row>
    <row r="323" ht="12.75" customHeight="1">
      <c r="A323" s="85"/>
      <c r="B323" s="94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</row>
    <row r="324" ht="12.75" customHeight="1">
      <c r="A324" s="85"/>
      <c r="B324" s="94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</row>
    <row r="325" ht="12.75" customHeight="1">
      <c r="A325" s="85"/>
      <c r="B325" s="94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</row>
    <row r="326" ht="12.75" customHeight="1">
      <c r="A326" s="85"/>
      <c r="B326" s="94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</row>
    <row r="327" ht="12.75" customHeight="1">
      <c r="A327" s="85"/>
      <c r="B327" s="94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</row>
    <row r="328" ht="12.75" customHeight="1">
      <c r="A328" s="85"/>
      <c r="B328" s="94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</row>
    <row r="329" ht="12.75" customHeight="1">
      <c r="A329" s="85"/>
      <c r="B329" s="94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</row>
    <row r="330" ht="12.75" customHeight="1">
      <c r="A330" s="85"/>
      <c r="B330" s="94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</row>
    <row r="331" ht="12.75" customHeight="1">
      <c r="A331" s="85"/>
      <c r="B331" s="94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</row>
    <row r="332" ht="12.75" customHeight="1">
      <c r="A332" s="85"/>
      <c r="B332" s="94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</row>
    <row r="333" ht="12.75" customHeight="1">
      <c r="A333" s="85"/>
      <c r="B333" s="94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</row>
    <row r="334" ht="12.75" customHeight="1">
      <c r="A334" s="85"/>
      <c r="B334" s="94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</row>
    <row r="335" ht="12.75" customHeight="1">
      <c r="A335" s="85"/>
      <c r="B335" s="94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</row>
    <row r="336" ht="12.75" customHeight="1">
      <c r="A336" s="85"/>
      <c r="B336" s="94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</row>
    <row r="337" ht="12.75" customHeight="1">
      <c r="A337" s="85"/>
      <c r="B337" s="94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</row>
    <row r="338" ht="12.75" customHeight="1">
      <c r="A338" s="85"/>
      <c r="B338" s="94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</row>
    <row r="339" ht="12.75" customHeight="1">
      <c r="A339" s="85"/>
      <c r="B339" s="94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</row>
    <row r="340" ht="12.75" customHeight="1">
      <c r="A340" s="85"/>
      <c r="B340" s="94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</row>
    <row r="341" ht="12.75" customHeight="1">
      <c r="A341" s="85"/>
      <c r="B341" s="94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</row>
    <row r="342" ht="12.75" customHeight="1">
      <c r="A342" s="85"/>
      <c r="B342" s="94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</row>
    <row r="343" ht="12.75" customHeight="1">
      <c r="A343" s="85"/>
      <c r="B343" s="94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</row>
    <row r="344" ht="12.75" customHeight="1">
      <c r="A344" s="85"/>
      <c r="B344" s="94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</row>
    <row r="345" ht="12.75" customHeight="1">
      <c r="A345" s="85"/>
      <c r="B345" s="94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</row>
    <row r="346" ht="12.75" customHeight="1">
      <c r="A346" s="85"/>
      <c r="B346" s="94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</row>
    <row r="347" ht="12.75" customHeight="1">
      <c r="A347" s="85"/>
      <c r="B347" s="94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</row>
    <row r="348" ht="12.75" customHeight="1">
      <c r="A348" s="85"/>
      <c r="B348" s="94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</row>
    <row r="349" ht="12.75" customHeight="1">
      <c r="A349" s="85"/>
      <c r="B349" s="94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</row>
    <row r="350" ht="12.75" customHeight="1">
      <c r="A350" s="85"/>
      <c r="B350" s="94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</row>
    <row r="351" ht="12.75" customHeight="1">
      <c r="A351" s="85"/>
      <c r="B351" s="94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</row>
    <row r="352" ht="12.75" customHeight="1">
      <c r="A352" s="85"/>
      <c r="B352" s="94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</row>
    <row r="353" ht="12.75" customHeight="1">
      <c r="A353" s="85"/>
      <c r="B353" s="94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</row>
    <row r="354" ht="12.75" customHeight="1">
      <c r="A354" s="85"/>
      <c r="B354" s="94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</row>
    <row r="355" ht="12.75" customHeight="1">
      <c r="A355" s="85"/>
      <c r="B355" s="94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</row>
    <row r="356" ht="12.75" customHeight="1">
      <c r="A356" s="85"/>
      <c r="B356" s="94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</row>
    <row r="357" ht="12.75" customHeight="1">
      <c r="A357" s="85"/>
      <c r="B357" s="94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</row>
    <row r="358" ht="12.75" customHeight="1">
      <c r="A358" s="85"/>
      <c r="B358" s="94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</row>
    <row r="359" ht="12.75" customHeight="1">
      <c r="A359" s="85"/>
      <c r="B359" s="94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</row>
    <row r="360" ht="12.75" customHeight="1">
      <c r="A360" s="85"/>
      <c r="B360" s="94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</row>
    <row r="361" ht="12.75" customHeight="1">
      <c r="A361" s="85"/>
      <c r="B361" s="94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</row>
    <row r="362" ht="12.75" customHeight="1">
      <c r="A362" s="85"/>
      <c r="B362" s="94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</row>
    <row r="363" ht="12.75" customHeight="1">
      <c r="A363" s="85"/>
      <c r="B363" s="94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</row>
    <row r="364" ht="12.75" customHeight="1">
      <c r="A364" s="85"/>
      <c r="B364" s="94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</row>
    <row r="365" ht="12.75" customHeight="1">
      <c r="A365" s="85"/>
      <c r="B365" s="94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</row>
    <row r="366" ht="12.75" customHeight="1">
      <c r="A366" s="85"/>
      <c r="B366" s="94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</row>
    <row r="367" ht="12.75" customHeight="1">
      <c r="A367" s="85"/>
      <c r="B367" s="94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</row>
    <row r="368" ht="12.75" customHeight="1">
      <c r="A368" s="85"/>
      <c r="B368" s="94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</row>
    <row r="369" ht="12.75" customHeight="1">
      <c r="A369" s="85"/>
      <c r="B369" s="94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</row>
    <row r="370" ht="12.75" customHeight="1">
      <c r="A370" s="85"/>
      <c r="B370" s="94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</row>
    <row r="371" ht="12.75" customHeight="1">
      <c r="A371" s="85"/>
      <c r="B371" s="94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</row>
    <row r="372" ht="12.75" customHeight="1">
      <c r="A372" s="85"/>
      <c r="B372" s="94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</row>
    <row r="373" ht="12.75" customHeight="1">
      <c r="A373" s="85"/>
      <c r="B373" s="94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</row>
    <row r="374" ht="12.75" customHeight="1">
      <c r="A374" s="85"/>
      <c r="B374" s="94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</row>
    <row r="375" ht="12.75" customHeight="1">
      <c r="A375" s="85"/>
      <c r="B375" s="94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</row>
    <row r="376" ht="12.75" customHeight="1">
      <c r="A376" s="85"/>
      <c r="B376" s="94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</row>
    <row r="377" ht="12.75" customHeight="1">
      <c r="A377" s="85"/>
      <c r="B377" s="94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</row>
    <row r="378" ht="12.75" customHeight="1">
      <c r="A378" s="85"/>
      <c r="B378" s="94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</row>
    <row r="379" ht="12.75" customHeight="1">
      <c r="A379" s="85"/>
      <c r="B379" s="94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</row>
    <row r="380" ht="12.75" customHeight="1">
      <c r="A380" s="85"/>
      <c r="B380" s="94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  <c r="AH380" s="85"/>
    </row>
    <row r="381" ht="12.75" customHeight="1">
      <c r="A381" s="85"/>
      <c r="B381" s="94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</row>
    <row r="382" ht="12.75" customHeight="1">
      <c r="A382" s="85"/>
      <c r="B382" s="94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</row>
    <row r="383" ht="12.75" customHeight="1">
      <c r="A383" s="85"/>
      <c r="B383" s="94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</row>
    <row r="384" ht="12.75" customHeight="1">
      <c r="A384" s="85"/>
      <c r="B384" s="94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</row>
    <row r="385" ht="12.75" customHeight="1">
      <c r="A385" s="85"/>
      <c r="B385" s="94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</row>
    <row r="386" ht="12.75" customHeight="1">
      <c r="A386" s="85"/>
      <c r="B386" s="94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85"/>
      <c r="AH386" s="85"/>
    </row>
    <row r="387" ht="12.75" customHeight="1">
      <c r="A387" s="85"/>
      <c r="B387" s="94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85"/>
    </row>
    <row r="388" ht="12.75" customHeight="1">
      <c r="A388" s="85"/>
      <c r="B388" s="94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</row>
    <row r="389" ht="12.75" customHeight="1">
      <c r="A389" s="85"/>
      <c r="B389" s="94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</row>
    <row r="390" ht="12.75" customHeight="1">
      <c r="A390" s="85"/>
      <c r="B390" s="94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</row>
    <row r="391" ht="12.75" customHeight="1">
      <c r="A391" s="85"/>
      <c r="B391" s="94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</row>
    <row r="392" ht="12.75" customHeight="1">
      <c r="A392" s="85"/>
      <c r="B392" s="94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85"/>
      <c r="AH392" s="85"/>
    </row>
    <row r="393" ht="12.75" customHeight="1">
      <c r="A393" s="85"/>
      <c r="B393" s="94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85"/>
      <c r="AH393" s="85"/>
    </row>
    <row r="394" ht="12.75" customHeight="1">
      <c r="A394" s="85"/>
      <c r="B394" s="94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85"/>
      <c r="AH394" s="85"/>
    </row>
    <row r="395" ht="12.75" customHeight="1">
      <c r="A395" s="85"/>
      <c r="B395" s="94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</row>
    <row r="396" ht="12.75" customHeight="1">
      <c r="A396" s="85"/>
      <c r="B396" s="94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</row>
    <row r="397" ht="12.75" customHeight="1">
      <c r="A397" s="85"/>
      <c r="B397" s="94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</row>
    <row r="398" ht="12.75" customHeight="1">
      <c r="A398" s="85"/>
      <c r="B398" s="94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</row>
    <row r="399" ht="12.75" customHeight="1">
      <c r="A399" s="85"/>
      <c r="B399" s="94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</row>
    <row r="400" ht="12.75" customHeight="1">
      <c r="A400" s="85"/>
      <c r="B400" s="94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</row>
    <row r="401" ht="12.75" customHeight="1">
      <c r="A401" s="85"/>
      <c r="B401" s="94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85"/>
      <c r="AH401" s="85"/>
    </row>
    <row r="402" ht="12.75" customHeight="1">
      <c r="A402" s="85"/>
      <c r="B402" s="94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</row>
    <row r="403" ht="12.75" customHeight="1">
      <c r="A403" s="85"/>
      <c r="B403" s="94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</row>
    <row r="404" ht="12.75" customHeight="1">
      <c r="A404" s="85"/>
      <c r="B404" s="94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</row>
    <row r="405" ht="12.75" customHeight="1">
      <c r="A405" s="85"/>
      <c r="B405" s="94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</row>
    <row r="406" ht="12.75" customHeight="1">
      <c r="A406" s="85"/>
      <c r="B406" s="94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</row>
    <row r="407" ht="12.75" customHeight="1">
      <c r="A407" s="85"/>
      <c r="B407" s="94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</row>
    <row r="408" ht="12.75" customHeight="1">
      <c r="A408" s="85"/>
      <c r="B408" s="94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</row>
    <row r="409" ht="12.75" customHeight="1">
      <c r="A409" s="85"/>
      <c r="B409" s="94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</row>
    <row r="410" ht="12.75" customHeight="1">
      <c r="A410" s="85"/>
      <c r="B410" s="94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  <c r="AF410" s="85"/>
      <c r="AG410" s="85"/>
      <c r="AH410" s="85"/>
    </row>
    <row r="411" ht="12.75" customHeight="1">
      <c r="A411" s="85"/>
      <c r="B411" s="94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  <c r="AF411" s="85"/>
      <c r="AG411" s="85"/>
      <c r="AH411" s="85"/>
    </row>
    <row r="412" ht="12.75" customHeight="1">
      <c r="A412" s="85"/>
      <c r="B412" s="94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</row>
    <row r="413" ht="12.75" customHeight="1">
      <c r="A413" s="85"/>
      <c r="B413" s="94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  <c r="AH413" s="85"/>
    </row>
    <row r="414" ht="12.75" customHeight="1">
      <c r="A414" s="85"/>
      <c r="B414" s="94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  <c r="AG414" s="85"/>
      <c r="AH414" s="85"/>
    </row>
    <row r="415" ht="12.75" customHeight="1">
      <c r="A415" s="85"/>
      <c r="B415" s="94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</row>
    <row r="416" ht="12.75" customHeight="1">
      <c r="A416" s="85"/>
      <c r="B416" s="94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  <c r="AG416" s="85"/>
      <c r="AH416" s="85"/>
    </row>
    <row r="417" ht="12.75" customHeight="1">
      <c r="A417" s="85"/>
      <c r="B417" s="94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  <c r="AG417" s="85"/>
      <c r="AH417" s="85"/>
    </row>
    <row r="418" ht="12.75" customHeight="1">
      <c r="A418" s="85"/>
      <c r="B418" s="94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  <c r="AG418" s="85"/>
      <c r="AH418" s="85"/>
    </row>
    <row r="419" ht="12.75" customHeight="1">
      <c r="A419" s="85"/>
      <c r="B419" s="94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  <c r="AG419" s="85"/>
      <c r="AH419" s="85"/>
    </row>
    <row r="420" ht="12.75" customHeight="1">
      <c r="A420" s="85"/>
      <c r="B420" s="94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</row>
    <row r="421" ht="12.75" customHeight="1">
      <c r="A421" s="85"/>
      <c r="B421" s="94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  <c r="AG421" s="85"/>
      <c r="AH421" s="85"/>
    </row>
    <row r="422" ht="12.75" customHeight="1">
      <c r="A422" s="85"/>
      <c r="B422" s="94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</row>
    <row r="423" ht="12.75" customHeight="1">
      <c r="A423" s="85"/>
      <c r="B423" s="94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</row>
    <row r="424" ht="12.75" customHeight="1">
      <c r="A424" s="85"/>
      <c r="B424" s="94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</row>
    <row r="425" ht="12.75" customHeight="1">
      <c r="A425" s="85"/>
      <c r="B425" s="94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</row>
    <row r="426" ht="12.75" customHeight="1">
      <c r="A426" s="85"/>
      <c r="B426" s="94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</row>
    <row r="427" ht="12.75" customHeight="1">
      <c r="A427" s="85"/>
      <c r="B427" s="94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</row>
    <row r="428" ht="12.75" customHeight="1">
      <c r="A428" s="85"/>
      <c r="B428" s="94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</row>
    <row r="429" ht="12.75" customHeight="1">
      <c r="A429" s="85"/>
      <c r="B429" s="94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85"/>
      <c r="AG429" s="85"/>
      <c r="AH429" s="85"/>
    </row>
    <row r="430" ht="12.75" customHeight="1">
      <c r="A430" s="85"/>
      <c r="B430" s="94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  <c r="AG430" s="85"/>
      <c r="AH430" s="85"/>
    </row>
    <row r="431" ht="12.75" customHeight="1">
      <c r="A431" s="85"/>
      <c r="B431" s="94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  <c r="AG431" s="85"/>
      <c r="AH431" s="85"/>
    </row>
    <row r="432" ht="12.75" customHeight="1">
      <c r="A432" s="85"/>
      <c r="B432" s="94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  <c r="AG432" s="85"/>
      <c r="AH432" s="85"/>
    </row>
    <row r="433" ht="12.75" customHeight="1">
      <c r="A433" s="85"/>
      <c r="B433" s="94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</row>
    <row r="434" ht="12.75" customHeight="1">
      <c r="A434" s="85"/>
      <c r="B434" s="94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</row>
    <row r="435" ht="12.75" customHeight="1">
      <c r="A435" s="85"/>
      <c r="B435" s="94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</row>
    <row r="436" ht="12.75" customHeight="1">
      <c r="A436" s="85"/>
      <c r="B436" s="94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</row>
    <row r="437" ht="12.75" customHeight="1">
      <c r="A437" s="85"/>
      <c r="B437" s="94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</row>
    <row r="438" ht="12.75" customHeight="1">
      <c r="A438" s="85"/>
      <c r="B438" s="94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</row>
    <row r="439" ht="12.75" customHeight="1">
      <c r="A439" s="85"/>
      <c r="B439" s="94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  <c r="AF439" s="85"/>
      <c r="AG439" s="85"/>
      <c r="AH439" s="85"/>
    </row>
    <row r="440" ht="12.75" customHeight="1">
      <c r="A440" s="85"/>
      <c r="B440" s="94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</row>
    <row r="441" ht="12.75" customHeight="1">
      <c r="A441" s="85"/>
      <c r="B441" s="94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  <c r="AG441" s="85"/>
      <c r="AH441" s="85"/>
    </row>
    <row r="442" ht="12.75" customHeight="1">
      <c r="A442" s="85"/>
      <c r="B442" s="94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</row>
    <row r="443" ht="12.75" customHeight="1">
      <c r="A443" s="85"/>
      <c r="B443" s="94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</row>
    <row r="444" ht="12.75" customHeight="1">
      <c r="A444" s="85"/>
      <c r="B444" s="94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  <c r="AH444" s="85"/>
    </row>
    <row r="445" ht="12.75" customHeight="1">
      <c r="A445" s="85"/>
      <c r="B445" s="94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</row>
    <row r="446" ht="12.75" customHeight="1">
      <c r="A446" s="85"/>
      <c r="B446" s="94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</row>
    <row r="447" ht="12.75" customHeight="1">
      <c r="A447" s="85"/>
      <c r="B447" s="94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</row>
    <row r="448" ht="12.75" customHeight="1">
      <c r="A448" s="85"/>
      <c r="B448" s="94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</row>
    <row r="449" ht="12.75" customHeight="1">
      <c r="A449" s="85"/>
      <c r="B449" s="94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  <c r="AE449" s="85"/>
      <c r="AF449" s="85"/>
      <c r="AG449" s="85"/>
      <c r="AH449" s="85"/>
    </row>
    <row r="450" ht="12.75" customHeight="1">
      <c r="A450" s="85"/>
      <c r="B450" s="94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85"/>
      <c r="AF450" s="85"/>
      <c r="AG450" s="85"/>
      <c r="AH450" s="85"/>
    </row>
    <row r="451" ht="12.75" customHeight="1">
      <c r="A451" s="85"/>
      <c r="B451" s="94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  <c r="AF451" s="85"/>
      <c r="AG451" s="85"/>
      <c r="AH451" s="85"/>
    </row>
    <row r="452" ht="12.75" customHeight="1">
      <c r="A452" s="85"/>
      <c r="B452" s="94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</row>
    <row r="453" ht="12.75" customHeight="1">
      <c r="A453" s="85"/>
      <c r="B453" s="94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  <c r="AC453" s="85"/>
      <c r="AD453" s="85"/>
      <c r="AE453" s="85"/>
      <c r="AF453" s="85"/>
      <c r="AG453" s="85"/>
      <c r="AH453" s="85"/>
    </row>
    <row r="454" ht="12.75" customHeight="1">
      <c r="A454" s="85"/>
      <c r="B454" s="94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  <c r="AC454" s="85"/>
      <c r="AD454" s="85"/>
      <c r="AE454" s="85"/>
      <c r="AF454" s="85"/>
      <c r="AG454" s="85"/>
      <c r="AH454" s="85"/>
    </row>
    <row r="455" ht="12.75" customHeight="1">
      <c r="A455" s="85"/>
      <c r="B455" s="94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  <c r="AC455" s="85"/>
      <c r="AD455" s="85"/>
      <c r="AE455" s="85"/>
      <c r="AF455" s="85"/>
      <c r="AG455" s="85"/>
      <c r="AH455" s="85"/>
    </row>
    <row r="456" ht="12.75" customHeight="1">
      <c r="A456" s="85"/>
      <c r="B456" s="94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  <c r="AE456" s="85"/>
      <c r="AF456" s="85"/>
      <c r="AG456" s="85"/>
      <c r="AH456" s="85"/>
    </row>
    <row r="457" ht="12.75" customHeight="1">
      <c r="A457" s="85"/>
      <c r="B457" s="94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  <c r="AE457" s="85"/>
      <c r="AF457" s="85"/>
      <c r="AG457" s="85"/>
      <c r="AH457" s="85"/>
    </row>
    <row r="458" ht="12.75" customHeight="1">
      <c r="A458" s="85"/>
      <c r="B458" s="94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  <c r="AE458" s="85"/>
      <c r="AF458" s="85"/>
      <c r="AG458" s="85"/>
      <c r="AH458" s="85"/>
    </row>
    <row r="459" ht="12.75" customHeight="1">
      <c r="A459" s="85"/>
      <c r="B459" s="94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  <c r="AF459" s="85"/>
      <c r="AG459" s="85"/>
      <c r="AH459" s="85"/>
    </row>
    <row r="460" ht="12.75" customHeight="1">
      <c r="A460" s="85"/>
      <c r="B460" s="94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85"/>
      <c r="AF460" s="85"/>
      <c r="AG460" s="85"/>
      <c r="AH460" s="85"/>
    </row>
    <row r="461" ht="12.75" customHeight="1">
      <c r="A461" s="85"/>
      <c r="B461" s="94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  <c r="AF461" s="85"/>
      <c r="AG461" s="85"/>
      <c r="AH461" s="85"/>
    </row>
    <row r="462" ht="12.75" customHeight="1">
      <c r="A462" s="85"/>
      <c r="B462" s="94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  <c r="AF462" s="85"/>
      <c r="AG462" s="85"/>
      <c r="AH462" s="85"/>
    </row>
    <row r="463" ht="12.75" customHeight="1">
      <c r="A463" s="85"/>
      <c r="B463" s="94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85"/>
      <c r="AC463" s="85"/>
      <c r="AD463" s="85"/>
      <c r="AE463" s="85"/>
      <c r="AF463" s="85"/>
      <c r="AG463" s="85"/>
      <c r="AH463" s="85"/>
    </row>
    <row r="464" ht="12.75" customHeight="1">
      <c r="A464" s="85"/>
      <c r="B464" s="94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</row>
    <row r="465" ht="12.75" customHeight="1">
      <c r="A465" s="85"/>
      <c r="B465" s="94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  <c r="AF465" s="85"/>
      <c r="AG465" s="85"/>
      <c r="AH465" s="85"/>
    </row>
    <row r="466" ht="12.75" customHeight="1">
      <c r="A466" s="85"/>
      <c r="B466" s="94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85"/>
      <c r="AF466" s="85"/>
      <c r="AG466" s="85"/>
      <c r="AH466" s="85"/>
    </row>
    <row r="467" ht="12.75" customHeight="1">
      <c r="A467" s="85"/>
      <c r="B467" s="94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  <c r="AC467" s="85"/>
      <c r="AD467" s="85"/>
      <c r="AE467" s="85"/>
      <c r="AF467" s="85"/>
      <c r="AG467" s="85"/>
      <c r="AH467" s="85"/>
    </row>
    <row r="468" ht="12.75" customHeight="1">
      <c r="A468" s="85"/>
      <c r="B468" s="94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  <c r="AG468" s="85"/>
      <c r="AH468" s="85"/>
    </row>
    <row r="469" ht="12.75" customHeight="1">
      <c r="A469" s="85"/>
      <c r="B469" s="94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  <c r="AF469" s="85"/>
      <c r="AG469" s="85"/>
      <c r="AH469" s="85"/>
    </row>
    <row r="470" ht="12.75" customHeight="1">
      <c r="A470" s="85"/>
      <c r="B470" s="94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  <c r="AF470" s="85"/>
      <c r="AG470" s="85"/>
      <c r="AH470" s="85"/>
    </row>
    <row r="471" ht="12.75" customHeight="1">
      <c r="A471" s="85"/>
      <c r="B471" s="94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  <c r="AF471" s="85"/>
      <c r="AG471" s="85"/>
      <c r="AH471" s="85"/>
    </row>
    <row r="472" ht="12.75" customHeight="1">
      <c r="A472" s="85"/>
      <c r="B472" s="94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  <c r="AF472" s="85"/>
      <c r="AG472" s="85"/>
      <c r="AH472" s="85"/>
    </row>
    <row r="473" ht="12.75" customHeight="1">
      <c r="A473" s="85"/>
      <c r="B473" s="94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</row>
    <row r="474" ht="12.75" customHeight="1">
      <c r="A474" s="85"/>
      <c r="B474" s="94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  <c r="AF474" s="85"/>
      <c r="AG474" s="85"/>
      <c r="AH474" s="85"/>
    </row>
    <row r="475" ht="12.75" customHeight="1">
      <c r="A475" s="85"/>
      <c r="B475" s="94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  <c r="AF475" s="85"/>
      <c r="AG475" s="85"/>
      <c r="AH475" s="85"/>
    </row>
    <row r="476" ht="12.75" customHeight="1">
      <c r="A476" s="85"/>
      <c r="B476" s="94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  <c r="AE476" s="85"/>
      <c r="AF476" s="85"/>
      <c r="AG476" s="85"/>
      <c r="AH476" s="85"/>
    </row>
    <row r="477" ht="12.75" customHeight="1">
      <c r="A477" s="85"/>
      <c r="B477" s="94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  <c r="AE477" s="85"/>
      <c r="AF477" s="85"/>
      <c r="AG477" s="85"/>
      <c r="AH477" s="85"/>
    </row>
    <row r="478" ht="12.75" customHeight="1">
      <c r="A478" s="85"/>
      <c r="B478" s="94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</row>
    <row r="479" ht="12.75" customHeight="1">
      <c r="A479" s="85"/>
      <c r="B479" s="94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</row>
    <row r="480" ht="12.75" customHeight="1">
      <c r="A480" s="85"/>
      <c r="B480" s="94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  <c r="AE480" s="85"/>
      <c r="AF480" s="85"/>
      <c r="AG480" s="85"/>
      <c r="AH480" s="85"/>
    </row>
    <row r="481" ht="12.75" customHeight="1">
      <c r="A481" s="85"/>
      <c r="B481" s="94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  <c r="AE481" s="85"/>
      <c r="AF481" s="85"/>
      <c r="AG481" s="85"/>
      <c r="AH481" s="85"/>
    </row>
    <row r="482" ht="12.75" customHeight="1">
      <c r="A482" s="85"/>
      <c r="B482" s="94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85"/>
      <c r="AC482" s="85"/>
      <c r="AD482" s="85"/>
      <c r="AE482" s="85"/>
      <c r="AF482" s="85"/>
      <c r="AG482" s="85"/>
      <c r="AH482" s="85"/>
    </row>
    <row r="483" ht="12.75" customHeight="1">
      <c r="A483" s="85"/>
      <c r="B483" s="94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  <c r="AF483" s="85"/>
      <c r="AG483" s="85"/>
      <c r="AH483" s="85"/>
    </row>
    <row r="484" ht="12.75" customHeight="1">
      <c r="A484" s="85"/>
      <c r="B484" s="94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  <c r="AE484" s="85"/>
      <c r="AF484" s="85"/>
      <c r="AG484" s="85"/>
      <c r="AH484" s="85"/>
    </row>
    <row r="485" ht="12.75" customHeight="1">
      <c r="A485" s="85"/>
      <c r="B485" s="94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  <c r="AC485" s="85"/>
      <c r="AD485" s="85"/>
      <c r="AE485" s="85"/>
      <c r="AF485" s="85"/>
      <c r="AG485" s="85"/>
      <c r="AH485" s="85"/>
    </row>
    <row r="486" ht="12.75" customHeight="1">
      <c r="A486" s="85"/>
      <c r="B486" s="94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  <c r="AC486" s="85"/>
      <c r="AD486" s="85"/>
      <c r="AE486" s="85"/>
      <c r="AF486" s="85"/>
      <c r="AG486" s="85"/>
      <c r="AH486" s="85"/>
    </row>
    <row r="487" ht="12.75" customHeight="1">
      <c r="A487" s="85"/>
      <c r="B487" s="94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  <c r="AE487" s="85"/>
      <c r="AF487" s="85"/>
      <c r="AG487" s="85"/>
      <c r="AH487" s="85"/>
    </row>
    <row r="488" ht="12.75" customHeight="1">
      <c r="A488" s="85"/>
      <c r="B488" s="94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  <c r="AF488" s="85"/>
      <c r="AG488" s="85"/>
      <c r="AH488" s="85"/>
    </row>
    <row r="489" ht="12.75" customHeight="1">
      <c r="A489" s="85"/>
      <c r="B489" s="94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  <c r="AE489" s="85"/>
      <c r="AF489" s="85"/>
      <c r="AG489" s="85"/>
      <c r="AH489" s="85"/>
    </row>
    <row r="490" ht="12.75" customHeight="1">
      <c r="A490" s="85"/>
      <c r="B490" s="94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  <c r="AC490" s="85"/>
      <c r="AD490" s="85"/>
      <c r="AE490" s="85"/>
      <c r="AF490" s="85"/>
      <c r="AG490" s="85"/>
      <c r="AH490" s="85"/>
    </row>
    <row r="491" ht="12.75" customHeight="1">
      <c r="A491" s="85"/>
      <c r="B491" s="94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  <c r="AE491" s="85"/>
      <c r="AF491" s="85"/>
      <c r="AG491" s="85"/>
      <c r="AH491" s="85"/>
    </row>
    <row r="492" ht="12.75" customHeight="1">
      <c r="A492" s="85"/>
      <c r="B492" s="94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  <c r="AF492" s="85"/>
      <c r="AG492" s="85"/>
      <c r="AH492" s="85"/>
    </row>
    <row r="493" ht="12.75" customHeight="1">
      <c r="A493" s="85"/>
      <c r="B493" s="94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  <c r="AC493" s="85"/>
      <c r="AD493" s="85"/>
      <c r="AE493" s="85"/>
      <c r="AF493" s="85"/>
      <c r="AG493" s="85"/>
      <c r="AH493" s="85"/>
    </row>
    <row r="494" ht="12.75" customHeight="1">
      <c r="A494" s="85"/>
      <c r="B494" s="94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  <c r="AC494" s="85"/>
      <c r="AD494" s="85"/>
      <c r="AE494" s="85"/>
      <c r="AF494" s="85"/>
      <c r="AG494" s="85"/>
      <c r="AH494" s="85"/>
    </row>
    <row r="495" ht="12.75" customHeight="1">
      <c r="A495" s="85"/>
      <c r="B495" s="94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  <c r="AC495" s="85"/>
      <c r="AD495" s="85"/>
      <c r="AE495" s="85"/>
      <c r="AF495" s="85"/>
      <c r="AG495" s="85"/>
      <c r="AH495" s="85"/>
    </row>
    <row r="496" ht="12.75" customHeight="1">
      <c r="A496" s="85"/>
      <c r="B496" s="94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85"/>
      <c r="AC496" s="85"/>
      <c r="AD496" s="85"/>
      <c r="AE496" s="85"/>
      <c r="AF496" s="85"/>
      <c r="AG496" s="85"/>
      <c r="AH496" s="85"/>
    </row>
    <row r="497" ht="12.75" customHeight="1">
      <c r="A497" s="85"/>
      <c r="B497" s="94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  <c r="AE497" s="85"/>
      <c r="AF497" s="85"/>
      <c r="AG497" s="85"/>
      <c r="AH497" s="85"/>
    </row>
    <row r="498" ht="12.75" customHeight="1">
      <c r="A498" s="85"/>
      <c r="B498" s="94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  <c r="AC498" s="85"/>
      <c r="AD498" s="85"/>
      <c r="AE498" s="85"/>
      <c r="AF498" s="85"/>
      <c r="AG498" s="85"/>
      <c r="AH498" s="85"/>
    </row>
    <row r="499" ht="12.75" customHeight="1">
      <c r="A499" s="85"/>
      <c r="B499" s="94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85"/>
      <c r="AC499" s="85"/>
      <c r="AD499" s="85"/>
      <c r="AE499" s="85"/>
      <c r="AF499" s="85"/>
      <c r="AG499" s="85"/>
      <c r="AH499" s="85"/>
    </row>
    <row r="500" ht="12.75" customHeight="1">
      <c r="A500" s="85"/>
      <c r="B500" s="94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85"/>
      <c r="AC500" s="85"/>
      <c r="AD500" s="85"/>
      <c r="AE500" s="85"/>
      <c r="AF500" s="85"/>
      <c r="AG500" s="85"/>
      <c r="AH500" s="85"/>
    </row>
    <row r="501" ht="12.75" customHeight="1">
      <c r="A501" s="85"/>
      <c r="B501" s="94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</row>
    <row r="502" ht="12.75" customHeight="1">
      <c r="A502" s="85"/>
      <c r="B502" s="94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85"/>
      <c r="AC502" s="85"/>
      <c r="AD502" s="85"/>
      <c r="AE502" s="85"/>
      <c r="AF502" s="85"/>
      <c r="AG502" s="85"/>
      <c r="AH502" s="85"/>
    </row>
    <row r="503" ht="12.75" customHeight="1">
      <c r="A503" s="85"/>
      <c r="B503" s="94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85"/>
      <c r="AC503" s="85"/>
      <c r="AD503" s="85"/>
      <c r="AE503" s="85"/>
      <c r="AF503" s="85"/>
      <c r="AG503" s="85"/>
      <c r="AH503" s="85"/>
    </row>
    <row r="504" ht="12.75" customHeight="1">
      <c r="A504" s="85"/>
      <c r="B504" s="94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</row>
    <row r="505" ht="12.75" customHeight="1">
      <c r="A505" s="85"/>
      <c r="B505" s="94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  <c r="AC505" s="85"/>
      <c r="AD505" s="85"/>
      <c r="AE505" s="85"/>
      <c r="AF505" s="85"/>
      <c r="AG505" s="85"/>
      <c r="AH505" s="85"/>
    </row>
    <row r="506" ht="12.75" customHeight="1">
      <c r="A506" s="85"/>
      <c r="B506" s="94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  <c r="AC506" s="85"/>
      <c r="AD506" s="85"/>
      <c r="AE506" s="85"/>
      <c r="AF506" s="85"/>
      <c r="AG506" s="85"/>
      <c r="AH506" s="85"/>
    </row>
    <row r="507" ht="12.75" customHeight="1">
      <c r="A507" s="85"/>
      <c r="B507" s="94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  <c r="AC507" s="85"/>
      <c r="AD507" s="85"/>
      <c r="AE507" s="85"/>
      <c r="AF507" s="85"/>
      <c r="AG507" s="85"/>
      <c r="AH507" s="85"/>
    </row>
    <row r="508" ht="12.75" customHeight="1">
      <c r="A508" s="85"/>
      <c r="B508" s="94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  <c r="AC508" s="85"/>
      <c r="AD508" s="85"/>
      <c r="AE508" s="85"/>
      <c r="AF508" s="85"/>
      <c r="AG508" s="85"/>
      <c r="AH508" s="85"/>
    </row>
    <row r="509" ht="12.75" customHeight="1">
      <c r="A509" s="85"/>
      <c r="B509" s="94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  <c r="AB509" s="85"/>
      <c r="AC509" s="85"/>
      <c r="AD509" s="85"/>
      <c r="AE509" s="85"/>
      <c r="AF509" s="85"/>
      <c r="AG509" s="85"/>
      <c r="AH509" s="85"/>
    </row>
    <row r="510" ht="12.75" customHeight="1">
      <c r="A510" s="85"/>
      <c r="B510" s="94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  <c r="AC510" s="85"/>
      <c r="AD510" s="85"/>
      <c r="AE510" s="85"/>
      <c r="AF510" s="85"/>
      <c r="AG510" s="85"/>
      <c r="AH510" s="85"/>
    </row>
    <row r="511" ht="12.75" customHeight="1">
      <c r="A511" s="85"/>
      <c r="B511" s="94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  <c r="AC511" s="85"/>
      <c r="AD511" s="85"/>
      <c r="AE511" s="85"/>
      <c r="AF511" s="85"/>
      <c r="AG511" s="85"/>
      <c r="AH511" s="85"/>
    </row>
    <row r="512" ht="12.75" customHeight="1">
      <c r="A512" s="85"/>
      <c r="B512" s="94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  <c r="AB512" s="85"/>
      <c r="AC512" s="85"/>
      <c r="AD512" s="85"/>
      <c r="AE512" s="85"/>
      <c r="AF512" s="85"/>
      <c r="AG512" s="85"/>
      <c r="AH512" s="85"/>
    </row>
    <row r="513" ht="12.75" customHeight="1">
      <c r="A513" s="85"/>
      <c r="B513" s="94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5"/>
      <c r="AB513" s="85"/>
      <c r="AC513" s="85"/>
      <c r="AD513" s="85"/>
      <c r="AE513" s="85"/>
      <c r="AF513" s="85"/>
      <c r="AG513" s="85"/>
      <c r="AH513" s="85"/>
    </row>
    <row r="514" ht="12.75" customHeight="1">
      <c r="A514" s="85"/>
      <c r="B514" s="94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  <c r="AC514" s="85"/>
      <c r="AD514" s="85"/>
      <c r="AE514" s="85"/>
      <c r="AF514" s="85"/>
      <c r="AG514" s="85"/>
      <c r="AH514" s="85"/>
    </row>
    <row r="515" ht="12.75" customHeight="1">
      <c r="A515" s="85"/>
      <c r="B515" s="94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  <c r="AC515" s="85"/>
      <c r="AD515" s="85"/>
      <c r="AE515" s="85"/>
      <c r="AF515" s="85"/>
      <c r="AG515" s="85"/>
      <c r="AH515" s="85"/>
    </row>
    <row r="516" ht="12.75" customHeight="1">
      <c r="A516" s="85"/>
      <c r="B516" s="94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  <c r="AC516" s="85"/>
      <c r="AD516" s="85"/>
      <c r="AE516" s="85"/>
      <c r="AF516" s="85"/>
      <c r="AG516" s="85"/>
      <c r="AH516" s="85"/>
    </row>
    <row r="517" ht="12.75" customHeight="1">
      <c r="A517" s="85"/>
      <c r="B517" s="94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  <c r="AB517" s="85"/>
      <c r="AC517" s="85"/>
      <c r="AD517" s="85"/>
      <c r="AE517" s="85"/>
      <c r="AF517" s="85"/>
      <c r="AG517" s="85"/>
      <c r="AH517" s="85"/>
    </row>
    <row r="518" ht="12.75" customHeight="1">
      <c r="A518" s="85"/>
      <c r="B518" s="94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  <c r="AC518" s="85"/>
      <c r="AD518" s="85"/>
      <c r="AE518" s="85"/>
      <c r="AF518" s="85"/>
      <c r="AG518" s="85"/>
      <c r="AH518" s="85"/>
    </row>
    <row r="519" ht="12.75" customHeight="1">
      <c r="A519" s="85"/>
      <c r="B519" s="94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  <c r="AC519" s="85"/>
      <c r="AD519" s="85"/>
      <c r="AE519" s="85"/>
      <c r="AF519" s="85"/>
      <c r="AG519" s="85"/>
      <c r="AH519" s="85"/>
    </row>
    <row r="520" ht="12.75" customHeight="1">
      <c r="A520" s="85"/>
      <c r="B520" s="94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5"/>
      <c r="AB520" s="85"/>
      <c r="AC520" s="85"/>
      <c r="AD520" s="85"/>
      <c r="AE520" s="85"/>
      <c r="AF520" s="85"/>
      <c r="AG520" s="85"/>
      <c r="AH520" s="85"/>
    </row>
    <row r="521" ht="12.75" customHeight="1">
      <c r="A521" s="85"/>
      <c r="B521" s="94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  <c r="AC521" s="85"/>
      <c r="AD521" s="85"/>
      <c r="AE521" s="85"/>
      <c r="AF521" s="85"/>
      <c r="AG521" s="85"/>
      <c r="AH521" s="85"/>
    </row>
    <row r="522" ht="12.75" customHeight="1">
      <c r="A522" s="85"/>
      <c r="B522" s="94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  <c r="AC522" s="85"/>
      <c r="AD522" s="85"/>
      <c r="AE522" s="85"/>
      <c r="AF522" s="85"/>
      <c r="AG522" s="85"/>
      <c r="AH522" s="85"/>
    </row>
    <row r="523" ht="12.75" customHeight="1">
      <c r="A523" s="85"/>
      <c r="B523" s="94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  <c r="AC523" s="85"/>
      <c r="AD523" s="85"/>
      <c r="AE523" s="85"/>
      <c r="AF523" s="85"/>
      <c r="AG523" s="85"/>
      <c r="AH523" s="85"/>
    </row>
    <row r="524" ht="12.75" customHeight="1">
      <c r="A524" s="85"/>
      <c r="B524" s="94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</row>
    <row r="525" ht="12.75" customHeight="1">
      <c r="A525" s="85"/>
      <c r="B525" s="94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  <c r="AC525" s="85"/>
      <c r="AD525" s="85"/>
      <c r="AE525" s="85"/>
      <c r="AF525" s="85"/>
      <c r="AG525" s="85"/>
      <c r="AH525" s="85"/>
    </row>
    <row r="526" ht="12.75" customHeight="1">
      <c r="A526" s="85"/>
      <c r="B526" s="94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5"/>
      <c r="AB526" s="85"/>
      <c r="AC526" s="85"/>
      <c r="AD526" s="85"/>
      <c r="AE526" s="85"/>
      <c r="AF526" s="85"/>
      <c r="AG526" s="85"/>
      <c r="AH526" s="85"/>
    </row>
    <row r="527" ht="12.75" customHeight="1">
      <c r="A527" s="85"/>
      <c r="B527" s="94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5"/>
      <c r="AB527" s="85"/>
      <c r="AC527" s="85"/>
      <c r="AD527" s="85"/>
      <c r="AE527" s="85"/>
      <c r="AF527" s="85"/>
      <c r="AG527" s="85"/>
      <c r="AH527" s="85"/>
    </row>
    <row r="528" ht="12.75" customHeight="1">
      <c r="A528" s="85"/>
      <c r="B528" s="94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  <c r="AC528" s="85"/>
      <c r="AD528" s="85"/>
      <c r="AE528" s="85"/>
      <c r="AF528" s="85"/>
      <c r="AG528" s="85"/>
      <c r="AH528" s="85"/>
    </row>
    <row r="529" ht="12.75" customHeight="1">
      <c r="A529" s="85"/>
      <c r="B529" s="94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  <c r="AB529" s="85"/>
      <c r="AC529" s="85"/>
      <c r="AD529" s="85"/>
      <c r="AE529" s="85"/>
      <c r="AF529" s="85"/>
      <c r="AG529" s="85"/>
      <c r="AH529" s="85"/>
    </row>
    <row r="530" ht="12.75" customHeight="1">
      <c r="A530" s="85"/>
      <c r="B530" s="94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  <c r="AC530" s="85"/>
      <c r="AD530" s="85"/>
      <c r="AE530" s="85"/>
      <c r="AF530" s="85"/>
      <c r="AG530" s="85"/>
      <c r="AH530" s="85"/>
    </row>
    <row r="531" ht="12.75" customHeight="1">
      <c r="A531" s="85"/>
      <c r="B531" s="94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  <c r="AB531" s="85"/>
      <c r="AC531" s="85"/>
      <c r="AD531" s="85"/>
      <c r="AE531" s="85"/>
      <c r="AF531" s="85"/>
      <c r="AG531" s="85"/>
      <c r="AH531" s="85"/>
    </row>
    <row r="532" ht="12.75" customHeight="1">
      <c r="A532" s="85"/>
      <c r="B532" s="94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  <c r="AB532" s="85"/>
      <c r="AC532" s="85"/>
      <c r="AD532" s="85"/>
      <c r="AE532" s="85"/>
      <c r="AF532" s="85"/>
      <c r="AG532" s="85"/>
      <c r="AH532" s="85"/>
    </row>
    <row r="533" ht="12.75" customHeight="1">
      <c r="A533" s="85"/>
      <c r="B533" s="94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  <c r="AB533" s="85"/>
      <c r="AC533" s="85"/>
      <c r="AD533" s="85"/>
      <c r="AE533" s="85"/>
      <c r="AF533" s="85"/>
      <c r="AG533" s="85"/>
      <c r="AH533" s="85"/>
    </row>
    <row r="534" ht="12.75" customHeight="1">
      <c r="A534" s="85"/>
      <c r="B534" s="94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5"/>
      <c r="AB534" s="85"/>
      <c r="AC534" s="85"/>
      <c r="AD534" s="85"/>
      <c r="AE534" s="85"/>
      <c r="AF534" s="85"/>
      <c r="AG534" s="85"/>
      <c r="AH534" s="85"/>
    </row>
    <row r="535" ht="12.75" customHeight="1">
      <c r="A535" s="85"/>
      <c r="B535" s="94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  <c r="AB535" s="85"/>
      <c r="AC535" s="85"/>
      <c r="AD535" s="85"/>
      <c r="AE535" s="85"/>
      <c r="AF535" s="85"/>
      <c r="AG535" s="85"/>
      <c r="AH535" s="85"/>
    </row>
    <row r="536" ht="12.75" customHeight="1">
      <c r="A536" s="85"/>
      <c r="B536" s="94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5"/>
      <c r="AB536" s="85"/>
      <c r="AC536" s="85"/>
      <c r="AD536" s="85"/>
      <c r="AE536" s="85"/>
      <c r="AF536" s="85"/>
      <c r="AG536" s="85"/>
      <c r="AH536" s="85"/>
    </row>
    <row r="537" ht="12.75" customHeight="1">
      <c r="A537" s="85"/>
      <c r="B537" s="94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  <c r="AC537" s="85"/>
      <c r="AD537" s="85"/>
      <c r="AE537" s="85"/>
      <c r="AF537" s="85"/>
      <c r="AG537" s="85"/>
      <c r="AH537" s="85"/>
    </row>
    <row r="538" ht="12.75" customHeight="1">
      <c r="A538" s="85"/>
      <c r="B538" s="94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5"/>
      <c r="AB538" s="85"/>
      <c r="AC538" s="85"/>
      <c r="AD538" s="85"/>
      <c r="AE538" s="85"/>
      <c r="AF538" s="85"/>
      <c r="AG538" s="85"/>
      <c r="AH538" s="85"/>
    </row>
    <row r="539" ht="12.75" customHeight="1">
      <c r="A539" s="85"/>
      <c r="B539" s="94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  <c r="AC539" s="85"/>
      <c r="AD539" s="85"/>
      <c r="AE539" s="85"/>
      <c r="AF539" s="85"/>
      <c r="AG539" s="85"/>
      <c r="AH539" s="85"/>
    </row>
    <row r="540" ht="12.75" customHeight="1">
      <c r="A540" s="85"/>
      <c r="B540" s="94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5"/>
      <c r="AB540" s="85"/>
      <c r="AC540" s="85"/>
      <c r="AD540" s="85"/>
      <c r="AE540" s="85"/>
      <c r="AF540" s="85"/>
      <c r="AG540" s="85"/>
      <c r="AH540" s="85"/>
    </row>
    <row r="541" ht="12.75" customHeight="1">
      <c r="A541" s="85"/>
      <c r="B541" s="94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</row>
    <row r="542" ht="12.75" customHeight="1">
      <c r="A542" s="85"/>
      <c r="B542" s="94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5"/>
      <c r="AB542" s="85"/>
      <c r="AC542" s="85"/>
      <c r="AD542" s="85"/>
      <c r="AE542" s="85"/>
      <c r="AF542" s="85"/>
      <c r="AG542" s="85"/>
      <c r="AH542" s="85"/>
    </row>
    <row r="543" ht="12.75" customHeight="1">
      <c r="A543" s="85"/>
      <c r="B543" s="94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5"/>
      <c r="AB543" s="85"/>
      <c r="AC543" s="85"/>
      <c r="AD543" s="85"/>
      <c r="AE543" s="85"/>
      <c r="AF543" s="85"/>
      <c r="AG543" s="85"/>
      <c r="AH543" s="85"/>
    </row>
    <row r="544" ht="12.75" customHeight="1">
      <c r="A544" s="85"/>
      <c r="B544" s="94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  <c r="AA544" s="85"/>
      <c r="AB544" s="85"/>
      <c r="AC544" s="85"/>
      <c r="AD544" s="85"/>
      <c r="AE544" s="85"/>
      <c r="AF544" s="85"/>
      <c r="AG544" s="85"/>
      <c r="AH544" s="85"/>
    </row>
    <row r="545" ht="12.75" customHeight="1">
      <c r="A545" s="85"/>
      <c r="B545" s="94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  <c r="AB545" s="85"/>
      <c r="AC545" s="85"/>
      <c r="AD545" s="85"/>
      <c r="AE545" s="85"/>
      <c r="AF545" s="85"/>
      <c r="AG545" s="85"/>
      <c r="AH545" s="85"/>
    </row>
    <row r="546" ht="12.75" customHeight="1">
      <c r="A546" s="85"/>
      <c r="B546" s="94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  <c r="AA546" s="85"/>
      <c r="AB546" s="85"/>
      <c r="AC546" s="85"/>
      <c r="AD546" s="85"/>
      <c r="AE546" s="85"/>
      <c r="AF546" s="85"/>
      <c r="AG546" s="85"/>
      <c r="AH546" s="85"/>
    </row>
    <row r="547" ht="12.75" customHeight="1">
      <c r="A547" s="85"/>
      <c r="B547" s="94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5"/>
      <c r="AB547" s="85"/>
      <c r="AC547" s="85"/>
      <c r="AD547" s="85"/>
      <c r="AE547" s="85"/>
      <c r="AF547" s="85"/>
      <c r="AG547" s="85"/>
      <c r="AH547" s="85"/>
    </row>
    <row r="548" ht="12.75" customHeight="1">
      <c r="A548" s="85"/>
      <c r="B548" s="94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  <c r="AA548" s="85"/>
      <c r="AB548" s="85"/>
      <c r="AC548" s="85"/>
      <c r="AD548" s="85"/>
      <c r="AE548" s="85"/>
      <c r="AF548" s="85"/>
      <c r="AG548" s="85"/>
      <c r="AH548" s="85"/>
    </row>
    <row r="549" ht="12.75" customHeight="1">
      <c r="A549" s="85"/>
      <c r="B549" s="94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  <c r="AA549" s="85"/>
      <c r="AB549" s="85"/>
      <c r="AC549" s="85"/>
      <c r="AD549" s="85"/>
      <c r="AE549" s="85"/>
      <c r="AF549" s="85"/>
      <c r="AG549" s="85"/>
      <c r="AH549" s="85"/>
    </row>
    <row r="550" ht="12.75" customHeight="1">
      <c r="A550" s="85"/>
      <c r="B550" s="94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5"/>
      <c r="AB550" s="85"/>
      <c r="AC550" s="85"/>
      <c r="AD550" s="85"/>
      <c r="AE550" s="85"/>
      <c r="AF550" s="85"/>
      <c r="AG550" s="85"/>
      <c r="AH550" s="85"/>
    </row>
    <row r="551" ht="12.75" customHeight="1">
      <c r="A551" s="85"/>
      <c r="B551" s="94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  <c r="AA551" s="85"/>
      <c r="AB551" s="85"/>
      <c r="AC551" s="85"/>
      <c r="AD551" s="85"/>
      <c r="AE551" s="85"/>
      <c r="AF551" s="85"/>
      <c r="AG551" s="85"/>
      <c r="AH551" s="85"/>
    </row>
    <row r="552" ht="12.75" customHeight="1">
      <c r="A552" s="85"/>
      <c r="B552" s="94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  <c r="AA552" s="85"/>
      <c r="AB552" s="85"/>
      <c r="AC552" s="85"/>
      <c r="AD552" s="85"/>
      <c r="AE552" s="85"/>
      <c r="AF552" s="85"/>
      <c r="AG552" s="85"/>
      <c r="AH552" s="85"/>
    </row>
    <row r="553" ht="12.75" customHeight="1">
      <c r="A553" s="85"/>
      <c r="B553" s="94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  <c r="AA553" s="85"/>
      <c r="AB553" s="85"/>
      <c r="AC553" s="85"/>
      <c r="AD553" s="85"/>
      <c r="AE553" s="85"/>
      <c r="AF553" s="85"/>
      <c r="AG553" s="85"/>
      <c r="AH553" s="85"/>
    </row>
    <row r="554" ht="12.75" customHeight="1">
      <c r="A554" s="85"/>
      <c r="B554" s="94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  <c r="AA554" s="85"/>
      <c r="AB554" s="85"/>
      <c r="AC554" s="85"/>
      <c r="AD554" s="85"/>
      <c r="AE554" s="85"/>
      <c r="AF554" s="85"/>
      <c r="AG554" s="85"/>
      <c r="AH554" s="85"/>
    </row>
    <row r="555" ht="12.75" customHeight="1">
      <c r="A555" s="85"/>
      <c r="B555" s="94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5"/>
      <c r="AB555" s="85"/>
      <c r="AC555" s="85"/>
      <c r="AD555" s="85"/>
      <c r="AE555" s="85"/>
      <c r="AF555" s="85"/>
      <c r="AG555" s="85"/>
      <c r="AH555" s="85"/>
    </row>
    <row r="556" ht="12.75" customHeight="1">
      <c r="A556" s="85"/>
      <c r="B556" s="94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  <c r="AA556" s="85"/>
      <c r="AB556" s="85"/>
      <c r="AC556" s="85"/>
      <c r="AD556" s="85"/>
      <c r="AE556" s="85"/>
      <c r="AF556" s="85"/>
      <c r="AG556" s="85"/>
      <c r="AH556" s="85"/>
    </row>
    <row r="557" ht="12.75" customHeight="1">
      <c r="A557" s="85"/>
      <c r="B557" s="94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5"/>
      <c r="AB557" s="85"/>
      <c r="AC557" s="85"/>
      <c r="AD557" s="85"/>
      <c r="AE557" s="85"/>
      <c r="AF557" s="85"/>
      <c r="AG557" s="85"/>
      <c r="AH557" s="85"/>
    </row>
    <row r="558" ht="12.75" customHeight="1">
      <c r="A558" s="85"/>
      <c r="B558" s="94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5"/>
      <c r="AB558" s="85"/>
      <c r="AC558" s="85"/>
      <c r="AD558" s="85"/>
      <c r="AE558" s="85"/>
      <c r="AF558" s="85"/>
      <c r="AG558" s="85"/>
      <c r="AH558" s="85"/>
    </row>
    <row r="559" ht="12.75" customHeight="1">
      <c r="A559" s="85"/>
      <c r="B559" s="94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  <c r="AB559" s="85"/>
      <c r="AC559" s="85"/>
      <c r="AD559" s="85"/>
      <c r="AE559" s="85"/>
      <c r="AF559" s="85"/>
      <c r="AG559" s="85"/>
      <c r="AH559" s="85"/>
    </row>
    <row r="560" ht="12.75" customHeight="1">
      <c r="A560" s="85"/>
      <c r="B560" s="94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  <c r="AB560" s="85"/>
      <c r="AC560" s="85"/>
      <c r="AD560" s="85"/>
      <c r="AE560" s="85"/>
      <c r="AF560" s="85"/>
      <c r="AG560" s="85"/>
      <c r="AH560" s="85"/>
    </row>
    <row r="561" ht="12.75" customHeight="1">
      <c r="A561" s="85"/>
      <c r="B561" s="94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5"/>
      <c r="AB561" s="85"/>
      <c r="AC561" s="85"/>
      <c r="AD561" s="85"/>
      <c r="AE561" s="85"/>
      <c r="AF561" s="85"/>
      <c r="AG561" s="85"/>
      <c r="AH561" s="85"/>
    </row>
    <row r="562" ht="12.75" customHeight="1">
      <c r="A562" s="85"/>
      <c r="B562" s="94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  <c r="AB562" s="85"/>
      <c r="AC562" s="85"/>
      <c r="AD562" s="85"/>
      <c r="AE562" s="85"/>
      <c r="AF562" s="85"/>
      <c r="AG562" s="85"/>
      <c r="AH562" s="85"/>
    </row>
    <row r="563" ht="12.75" customHeight="1">
      <c r="A563" s="85"/>
      <c r="B563" s="94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5"/>
      <c r="AB563" s="85"/>
      <c r="AC563" s="85"/>
      <c r="AD563" s="85"/>
      <c r="AE563" s="85"/>
      <c r="AF563" s="85"/>
      <c r="AG563" s="85"/>
      <c r="AH563" s="85"/>
    </row>
    <row r="564" ht="12.75" customHeight="1">
      <c r="A564" s="85"/>
      <c r="B564" s="94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  <c r="AH564" s="85"/>
    </row>
    <row r="565" ht="12.75" customHeight="1">
      <c r="A565" s="85"/>
      <c r="B565" s="94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  <c r="AA565" s="85"/>
      <c r="AB565" s="85"/>
      <c r="AC565" s="85"/>
      <c r="AD565" s="85"/>
      <c r="AE565" s="85"/>
      <c r="AF565" s="85"/>
      <c r="AG565" s="85"/>
      <c r="AH565" s="85"/>
    </row>
    <row r="566" ht="12.75" customHeight="1">
      <c r="A566" s="85"/>
      <c r="B566" s="94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85"/>
      <c r="AB566" s="85"/>
      <c r="AC566" s="85"/>
      <c r="AD566" s="85"/>
      <c r="AE566" s="85"/>
      <c r="AF566" s="85"/>
      <c r="AG566" s="85"/>
      <c r="AH566" s="85"/>
    </row>
    <row r="567" ht="12.75" customHeight="1">
      <c r="A567" s="85"/>
      <c r="B567" s="94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5"/>
      <c r="AB567" s="85"/>
      <c r="AC567" s="85"/>
      <c r="AD567" s="85"/>
      <c r="AE567" s="85"/>
      <c r="AF567" s="85"/>
      <c r="AG567" s="85"/>
      <c r="AH567" s="85"/>
    </row>
    <row r="568" ht="12.75" customHeight="1">
      <c r="A568" s="85"/>
      <c r="B568" s="94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5"/>
      <c r="AB568" s="85"/>
      <c r="AC568" s="85"/>
      <c r="AD568" s="85"/>
      <c r="AE568" s="85"/>
      <c r="AF568" s="85"/>
      <c r="AG568" s="85"/>
      <c r="AH568" s="85"/>
    </row>
    <row r="569" ht="12.75" customHeight="1">
      <c r="A569" s="85"/>
      <c r="B569" s="94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5"/>
      <c r="AB569" s="85"/>
      <c r="AC569" s="85"/>
      <c r="AD569" s="85"/>
      <c r="AE569" s="85"/>
      <c r="AF569" s="85"/>
      <c r="AG569" s="85"/>
      <c r="AH569" s="85"/>
    </row>
    <row r="570" ht="12.75" customHeight="1">
      <c r="A570" s="85"/>
      <c r="B570" s="94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  <c r="AA570" s="85"/>
      <c r="AB570" s="85"/>
      <c r="AC570" s="85"/>
      <c r="AD570" s="85"/>
      <c r="AE570" s="85"/>
      <c r="AF570" s="85"/>
      <c r="AG570" s="85"/>
      <c r="AH570" s="85"/>
    </row>
    <row r="571" ht="12.75" customHeight="1">
      <c r="A571" s="85"/>
      <c r="B571" s="94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5"/>
      <c r="AB571" s="85"/>
      <c r="AC571" s="85"/>
      <c r="AD571" s="85"/>
      <c r="AE571" s="85"/>
      <c r="AF571" s="85"/>
      <c r="AG571" s="85"/>
      <c r="AH571" s="85"/>
    </row>
    <row r="572" ht="12.75" customHeight="1">
      <c r="A572" s="85"/>
      <c r="B572" s="94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5"/>
      <c r="AB572" s="85"/>
      <c r="AC572" s="85"/>
      <c r="AD572" s="85"/>
      <c r="AE572" s="85"/>
      <c r="AF572" s="85"/>
      <c r="AG572" s="85"/>
      <c r="AH572" s="85"/>
    </row>
    <row r="573" ht="12.75" customHeight="1">
      <c r="A573" s="85"/>
      <c r="B573" s="94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5"/>
      <c r="AB573" s="85"/>
      <c r="AC573" s="85"/>
      <c r="AD573" s="85"/>
      <c r="AE573" s="85"/>
      <c r="AF573" s="85"/>
      <c r="AG573" s="85"/>
      <c r="AH573" s="85"/>
    </row>
    <row r="574" ht="12.75" customHeight="1">
      <c r="A574" s="85"/>
      <c r="B574" s="94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5"/>
      <c r="AB574" s="85"/>
      <c r="AC574" s="85"/>
      <c r="AD574" s="85"/>
      <c r="AE574" s="85"/>
      <c r="AF574" s="85"/>
      <c r="AG574" s="85"/>
      <c r="AH574" s="85"/>
    </row>
    <row r="575" ht="12.75" customHeight="1">
      <c r="A575" s="85"/>
      <c r="B575" s="94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5"/>
      <c r="AB575" s="85"/>
      <c r="AC575" s="85"/>
      <c r="AD575" s="85"/>
      <c r="AE575" s="85"/>
      <c r="AF575" s="85"/>
      <c r="AG575" s="85"/>
      <c r="AH575" s="85"/>
    </row>
    <row r="576" ht="12.75" customHeight="1">
      <c r="A576" s="85"/>
      <c r="B576" s="94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5"/>
      <c r="AB576" s="85"/>
      <c r="AC576" s="85"/>
      <c r="AD576" s="85"/>
      <c r="AE576" s="85"/>
      <c r="AF576" s="85"/>
      <c r="AG576" s="85"/>
      <c r="AH576" s="85"/>
    </row>
    <row r="577" ht="12.75" customHeight="1">
      <c r="A577" s="85"/>
      <c r="B577" s="94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  <c r="AA577" s="85"/>
      <c r="AB577" s="85"/>
      <c r="AC577" s="85"/>
      <c r="AD577" s="85"/>
      <c r="AE577" s="85"/>
      <c r="AF577" s="85"/>
      <c r="AG577" s="85"/>
      <c r="AH577" s="85"/>
    </row>
    <row r="578" ht="12.75" customHeight="1">
      <c r="A578" s="85"/>
      <c r="B578" s="94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  <c r="AA578" s="85"/>
      <c r="AB578" s="85"/>
      <c r="AC578" s="85"/>
      <c r="AD578" s="85"/>
      <c r="AE578" s="85"/>
      <c r="AF578" s="85"/>
      <c r="AG578" s="85"/>
      <c r="AH578" s="85"/>
    </row>
    <row r="579" ht="12.75" customHeight="1">
      <c r="A579" s="85"/>
      <c r="B579" s="94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5"/>
      <c r="AB579" s="85"/>
      <c r="AC579" s="85"/>
      <c r="AD579" s="85"/>
      <c r="AE579" s="85"/>
      <c r="AF579" s="85"/>
      <c r="AG579" s="85"/>
      <c r="AH579" s="85"/>
    </row>
    <row r="580" ht="12.75" customHeight="1">
      <c r="A580" s="85"/>
      <c r="B580" s="94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5"/>
      <c r="AB580" s="85"/>
      <c r="AC580" s="85"/>
      <c r="AD580" s="85"/>
      <c r="AE580" s="85"/>
      <c r="AF580" s="85"/>
      <c r="AG580" s="85"/>
      <c r="AH580" s="85"/>
    </row>
    <row r="581" ht="12.75" customHeight="1">
      <c r="A581" s="85"/>
      <c r="B581" s="94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  <c r="AA581" s="85"/>
      <c r="AB581" s="85"/>
      <c r="AC581" s="85"/>
      <c r="AD581" s="85"/>
      <c r="AE581" s="85"/>
      <c r="AF581" s="85"/>
      <c r="AG581" s="85"/>
      <c r="AH581" s="85"/>
    </row>
    <row r="582" ht="12.75" customHeight="1">
      <c r="A582" s="85"/>
      <c r="B582" s="94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  <c r="AA582" s="85"/>
      <c r="AB582" s="85"/>
      <c r="AC582" s="85"/>
      <c r="AD582" s="85"/>
      <c r="AE582" s="85"/>
      <c r="AF582" s="85"/>
      <c r="AG582" s="85"/>
      <c r="AH582" s="85"/>
    </row>
    <row r="583" ht="12.75" customHeight="1">
      <c r="A583" s="85"/>
      <c r="B583" s="94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  <c r="AA583" s="85"/>
      <c r="AB583" s="85"/>
      <c r="AC583" s="85"/>
      <c r="AD583" s="85"/>
      <c r="AE583" s="85"/>
      <c r="AF583" s="85"/>
      <c r="AG583" s="85"/>
      <c r="AH583" s="85"/>
    </row>
    <row r="584" ht="12.75" customHeight="1">
      <c r="A584" s="85"/>
      <c r="B584" s="94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5"/>
      <c r="AB584" s="85"/>
      <c r="AC584" s="85"/>
      <c r="AD584" s="85"/>
      <c r="AE584" s="85"/>
      <c r="AF584" s="85"/>
      <c r="AG584" s="85"/>
      <c r="AH584" s="85"/>
    </row>
    <row r="585" ht="12.75" customHeight="1">
      <c r="A585" s="85"/>
      <c r="B585" s="94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5"/>
      <c r="AB585" s="85"/>
      <c r="AC585" s="85"/>
      <c r="AD585" s="85"/>
      <c r="AE585" s="85"/>
      <c r="AF585" s="85"/>
      <c r="AG585" s="85"/>
      <c r="AH585" s="85"/>
    </row>
    <row r="586" ht="12.75" customHeight="1">
      <c r="A586" s="85"/>
      <c r="B586" s="94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  <c r="AA586" s="85"/>
      <c r="AB586" s="85"/>
      <c r="AC586" s="85"/>
      <c r="AD586" s="85"/>
      <c r="AE586" s="85"/>
      <c r="AF586" s="85"/>
      <c r="AG586" s="85"/>
      <c r="AH586" s="85"/>
    </row>
    <row r="587" ht="12.75" customHeight="1">
      <c r="A587" s="85"/>
      <c r="B587" s="94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85"/>
      <c r="AB587" s="85"/>
      <c r="AC587" s="85"/>
      <c r="AD587" s="85"/>
      <c r="AE587" s="85"/>
      <c r="AF587" s="85"/>
      <c r="AG587" s="85"/>
      <c r="AH587" s="85"/>
    </row>
    <row r="588" ht="12.75" customHeight="1">
      <c r="A588" s="85"/>
      <c r="B588" s="94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85"/>
      <c r="AB588" s="85"/>
      <c r="AC588" s="85"/>
      <c r="AD588" s="85"/>
      <c r="AE588" s="85"/>
      <c r="AF588" s="85"/>
      <c r="AG588" s="85"/>
      <c r="AH588" s="85"/>
    </row>
    <row r="589" ht="12.75" customHeight="1">
      <c r="A589" s="85"/>
      <c r="B589" s="94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5"/>
      <c r="AB589" s="85"/>
      <c r="AC589" s="85"/>
      <c r="AD589" s="85"/>
      <c r="AE589" s="85"/>
      <c r="AF589" s="85"/>
      <c r="AG589" s="85"/>
      <c r="AH589" s="85"/>
    </row>
    <row r="590" ht="12.75" customHeight="1">
      <c r="A590" s="85"/>
      <c r="B590" s="94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5"/>
      <c r="AB590" s="85"/>
      <c r="AC590" s="85"/>
      <c r="AD590" s="85"/>
      <c r="AE590" s="85"/>
      <c r="AF590" s="85"/>
      <c r="AG590" s="85"/>
      <c r="AH590" s="85"/>
    </row>
    <row r="591" ht="12.75" customHeight="1">
      <c r="A591" s="85"/>
      <c r="B591" s="94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  <c r="AA591" s="85"/>
      <c r="AB591" s="85"/>
      <c r="AC591" s="85"/>
      <c r="AD591" s="85"/>
      <c r="AE591" s="85"/>
      <c r="AF591" s="85"/>
      <c r="AG591" s="85"/>
      <c r="AH591" s="85"/>
    </row>
    <row r="592" ht="12.75" customHeight="1">
      <c r="A592" s="85"/>
      <c r="B592" s="94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  <c r="AA592" s="85"/>
      <c r="AB592" s="85"/>
      <c r="AC592" s="85"/>
      <c r="AD592" s="85"/>
      <c r="AE592" s="85"/>
      <c r="AF592" s="85"/>
      <c r="AG592" s="85"/>
      <c r="AH592" s="85"/>
    </row>
    <row r="593" ht="12.75" customHeight="1">
      <c r="A593" s="85"/>
      <c r="B593" s="94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5"/>
      <c r="AB593" s="85"/>
      <c r="AC593" s="85"/>
      <c r="AD593" s="85"/>
      <c r="AE593" s="85"/>
      <c r="AF593" s="85"/>
      <c r="AG593" s="85"/>
      <c r="AH593" s="85"/>
    </row>
    <row r="594" ht="12.75" customHeight="1">
      <c r="A594" s="85"/>
      <c r="B594" s="94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5"/>
      <c r="AB594" s="85"/>
      <c r="AC594" s="85"/>
      <c r="AD594" s="85"/>
      <c r="AE594" s="85"/>
      <c r="AF594" s="85"/>
      <c r="AG594" s="85"/>
      <c r="AH594" s="85"/>
    </row>
    <row r="595" ht="12.75" customHeight="1">
      <c r="A595" s="85"/>
      <c r="B595" s="94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5"/>
      <c r="AB595" s="85"/>
      <c r="AC595" s="85"/>
      <c r="AD595" s="85"/>
      <c r="AE595" s="85"/>
      <c r="AF595" s="85"/>
      <c r="AG595" s="85"/>
      <c r="AH595" s="85"/>
    </row>
    <row r="596" ht="12.75" customHeight="1">
      <c r="A596" s="85"/>
      <c r="B596" s="94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5"/>
      <c r="AB596" s="85"/>
      <c r="AC596" s="85"/>
      <c r="AD596" s="85"/>
      <c r="AE596" s="85"/>
      <c r="AF596" s="85"/>
      <c r="AG596" s="85"/>
      <c r="AH596" s="85"/>
    </row>
    <row r="597" ht="12.75" customHeight="1">
      <c r="A597" s="85"/>
      <c r="B597" s="94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5"/>
      <c r="AB597" s="85"/>
      <c r="AC597" s="85"/>
      <c r="AD597" s="85"/>
      <c r="AE597" s="85"/>
      <c r="AF597" s="85"/>
      <c r="AG597" s="85"/>
      <c r="AH597" s="85"/>
    </row>
    <row r="598" ht="12.75" customHeight="1">
      <c r="A598" s="85"/>
      <c r="B598" s="94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5"/>
      <c r="AB598" s="85"/>
      <c r="AC598" s="85"/>
      <c r="AD598" s="85"/>
      <c r="AE598" s="85"/>
      <c r="AF598" s="85"/>
      <c r="AG598" s="85"/>
      <c r="AH598" s="85"/>
    </row>
    <row r="599" ht="12.75" customHeight="1">
      <c r="A599" s="85"/>
      <c r="B599" s="94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  <c r="AA599" s="85"/>
      <c r="AB599" s="85"/>
      <c r="AC599" s="85"/>
      <c r="AD599" s="85"/>
      <c r="AE599" s="85"/>
      <c r="AF599" s="85"/>
      <c r="AG599" s="85"/>
      <c r="AH599" s="85"/>
    </row>
    <row r="600" ht="12.75" customHeight="1">
      <c r="A600" s="85"/>
      <c r="B600" s="94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85"/>
      <c r="AB600" s="85"/>
      <c r="AC600" s="85"/>
      <c r="AD600" s="85"/>
      <c r="AE600" s="85"/>
      <c r="AF600" s="85"/>
      <c r="AG600" s="85"/>
      <c r="AH600" s="85"/>
    </row>
    <row r="601" ht="12.75" customHeight="1">
      <c r="A601" s="85"/>
      <c r="B601" s="94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  <c r="AA601" s="85"/>
      <c r="AB601" s="85"/>
      <c r="AC601" s="85"/>
      <c r="AD601" s="85"/>
      <c r="AE601" s="85"/>
      <c r="AF601" s="85"/>
      <c r="AG601" s="85"/>
      <c r="AH601" s="85"/>
    </row>
    <row r="602" ht="12.75" customHeight="1">
      <c r="A602" s="85"/>
      <c r="B602" s="94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85"/>
      <c r="AB602" s="85"/>
      <c r="AC602" s="85"/>
      <c r="AD602" s="85"/>
      <c r="AE602" s="85"/>
      <c r="AF602" s="85"/>
      <c r="AG602" s="85"/>
      <c r="AH602" s="85"/>
    </row>
    <row r="603" ht="12.75" customHeight="1">
      <c r="A603" s="85"/>
      <c r="B603" s="94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  <c r="AA603" s="85"/>
      <c r="AB603" s="85"/>
      <c r="AC603" s="85"/>
      <c r="AD603" s="85"/>
      <c r="AE603" s="85"/>
      <c r="AF603" s="85"/>
      <c r="AG603" s="85"/>
      <c r="AH603" s="85"/>
    </row>
    <row r="604" ht="12.75" customHeight="1">
      <c r="A604" s="85"/>
      <c r="B604" s="94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  <c r="AA604" s="85"/>
      <c r="AB604" s="85"/>
      <c r="AC604" s="85"/>
      <c r="AD604" s="85"/>
      <c r="AE604" s="85"/>
      <c r="AF604" s="85"/>
      <c r="AG604" s="85"/>
      <c r="AH604" s="85"/>
    </row>
    <row r="605" ht="12.75" customHeight="1">
      <c r="A605" s="85"/>
      <c r="B605" s="94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5"/>
      <c r="AB605" s="85"/>
      <c r="AC605" s="85"/>
      <c r="AD605" s="85"/>
      <c r="AE605" s="85"/>
      <c r="AF605" s="85"/>
      <c r="AG605" s="85"/>
      <c r="AH605" s="85"/>
    </row>
    <row r="606" ht="12.75" customHeight="1">
      <c r="A606" s="85"/>
      <c r="B606" s="94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5"/>
      <c r="AB606" s="85"/>
      <c r="AC606" s="85"/>
      <c r="AD606" s="85"/>
      <c r="AE606" s="85"/>
      <c r="AF606" s="85"/>
      <c r="AG606" s="85"/>
      <c r="AH606" s="85"/>
    </row>
    <row r="607" ht="12.75" customHeight="1">
      <c r="A607" s="85"/>
      <c r="B607" s="94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5"/>
      <c r="AB607" s="85"/>
      <c r="AC607" s="85"/>
      <c r="AD607" s="85"/>
      <c r="AE607" s="85"/>
      <c r="AF607" s="85"/>
      <c r="AG607" s="85"/>
      <c r="AH607" s="85"/>
    </row>
    <row r="608" ht="12.75" customHeight="1">
      <c r="A608" s="85"/>
      <c r="B608" s="94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5"/>
      <c r="AB608" s="85"/>
      <c r="AC608" s="85"/>
      <c r="AD608" s="85"/>
      <c r="AE608" s="85"/>
      <c r="AF608" s="85"/>
      <c r="AG608" s="85"/>
      <c r="AH608" s="85"/>
    </row>
    <row r="609" ht="12.75" customHeight="1">
      <c r="A609" s="85"/>
      <c r="B609" s="94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  <c r="AA609" s="85"/>
      <c r="AB609" s="85"/>
      <c r="AC609" s="85"/>
      <c r="AD609" s="85"/>
      <c r="AE609" s="85"/>
      <c r="AF609" s="85"/>
      <c r="AG609" s="85"/>
      <c r="AH609" s="85"/>
    </row>
    <row r="610" ht="12.75" customHeight="1">
      <c r="A610" s="85"/>
      <c r="B610" s="94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5"/>
      <c r="AB610" s="85"/>
      <c r="AC610" s="85"/>
      <c r="AD610" s="85"/>
      <c r="AE610" s="85"/>
      <c r="AF610" s="85"/>
      <c r="AG610" s="85"/>
      <c r="AH610" s="85"/>
    </row>
    <row r="611" ht="12.75" customHeight="1">
      <c r="A611" s="85"/>
      <c r="B611" s="94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5"/>
      <c r="AB611" s="85"/>
      <c r="AC611" s="85"/>
      <c r="AD611" s="85"/>
      <c r="AE611" s="85"/>
      <c r="AF611" s="85"/>
      <c r="AG611" s="85"/>
      <c r="AH611" s="85"/>
    </row>
    <row r="612" ht="12.75" customHeight="1">
      <c r="A612" s="85"/>
      <c r="B612" s="94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5"/>
      <c r="AB612" s="85"/>
      <c r="AC612" s="85"/>
      <c r="AD612" s="85"/>
      <c r="AE612" s="85"/>
      <c r="AF612" s="85"/>
      <c r="AG612" s="85"/>
      <c r="AH612" s="85"/>
    </row>
    <row r="613" ht="12.75" customHeight="1">
      <c r="A613" s="85"/>
      <c r="B613" s="94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5"/>
      <c r="AB613" s="85"/>
      <c r="AC613" s="85"/>
      <c r="AD613" s="85"/>
      <c r="AE613" s="85"/>
      <c r="AF613" s="85"/>
      <c r="AG613" s="85"/>
      <c r="AH613" s="85"/>
    </row>
    <row r="614" ht="12.75" customHeight="1">
      <c r="A614" s="85"/>
      <c r="B614" s="94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5"/>
      <c r="AB614" s="85"/>
      <c r="AC614" s="85"/>
      <c r="AD614" s="85"/>
      <c r="AE614" s="85"/>
      <c r="AF614" s="85"/>
      <c r="AG614" s="85"/>
      <c r="AH614" s="85"/>
    </row>
    <row r="615" ht="12.75" customHeight="1">
      <c r="A615" s="85"/>
      <c r="B615" s="94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  <c r="AB615" s="85"/>
      <c r="AC615" s="85"/>
      <c r="AD615" s="85"/>
      <c r="AE615" s="85"/>
      <c r="AF615" s="85"/>
      <c r="AG615" s="85"/>
      <c r="AH615" s="85"/>
    </row>
    <row r="616" ht="12.75" customHeight="1">
      <c r="A616" s="85"/>
      <c r="B616" s="94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  <c r="AB616" s="85"/>
      <c r="AC616" s="85"/>
      <c r="AD616" s="85"/>
      <c r="AE616" s="85"/>
      <c r="AF616" s="85"/>
      <c r="AG616" s="85"/>
      <c r="AH616" s="85"/>
    </row>
    <row r="617" ht="12.75" customHeight="1">
      <c r="A617" s="85"/>
      <c r="B617" s="94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  <c r="AA617" s="85"/>
      <c r="AB617" s="85"/>
      <c r="AC617" s="85"/>
      <c r="AD617" s="85"/>
      <c r="AE617" s="85"/>
      <c r="AF617" s="85"/>
      <c r="AG617" s="85"/>
      <c r="AH617" s="85"/>
    </row>
    <row r="618" ht="12.75" customHeight="1">
      <c r="A618" s="85"/>
      <c r="B618" s="94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5"/>
      <c r="AB618" s="85"/>
      <c r="AC618" s="85"/>
      <c r="AD618" s="85"/>
      <c r="AE618" s="85"/>
      <c r="AF618" s="85"/>
      <c r="AG618" s="85"/>
      <c r="AH618" s="85"/>
    </row>
    <row r="619" ht="12.75" customHeight="1">
      <c r="A619" s="85"/>
      <c r="B619" s="94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5"/>
      <c r="AB619" s="85"/>
      <c r="AC619" s="85"/>
      <c r="AD619" s="85"/>
      <c r="AE619" s="85"/>
      <c r="AF619" s="85"/>
      <c r="AG619" s="85"/>
      <c r="AH619" s="85"/>
    </row>
    <row r="620" ht="12.75" customHeight="1">
      <c r="A620" s="85"/>
      <c r="B620" s="94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  <c r="AB620" s="85"/>
      <c r="AC620" s="85"/>
      <c r="AD620" s="85"/>
      <c r="AE620" s="85"/>
      <c r="AF620" s="85"/>
      <c r="AG620" s="85"/>
      <c r="AH620" s="85"/>
    </row>
    <row r="621" ht="12.75" customHeight="1">
      <c r="A621" s="85"/>
      <c r="B621" s="94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  <c r="AB621" s="85"/>
      <c r="AC621" s="85"/>
      <c r="AD621" s="85"/>
      <c r="AE621" s="85"/>
      <c r="AF621" s="85"/>
      <c r="AG621" s="85"/>
      <c r="AH621" s="85"/>
    </row>
    <row r="622" ht="12.75" customHeight="1">
      <c r="A622" s="85"/>
      <c r="B622" s="94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5"/>
      <c r="AB622" s="85"/>
      <c r="AC622" s="85"/>
      <c r="AD622" s="85"/>
      <c r="AE622" s="85"/>
      <c r="AF622" s="85"/>
      <c r="AG622" s="85"/>
      <c r="AH622" s="85"/>
    </row>
    <row r="623" ht="12.75" customHeight="1">
      <c r="A623" s="85"/>
      <c r="B623" s="94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  <c r="AA623" s="85"/>
      <c r="AB623" s="85"/>
      <c r="AC623" s="85"/>
      <c r="AD623" s="85"/>
      <c r="AE623" s="85"/>
      <c r="AF623" s="85"/>
      <c r="AG623" s="85"/>
      <c r="AH623" s="85"/>
    </row>
    <row r="624" ht="12.75" customHeight="1">
      <c r="A624" s="85"/>
      <c r="B624" s="94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85"/>
      <c r="AB624" s="85"/>
      <c r="AC624" s="85"/>
      <c r="AD624" s="85"/>
      <c r="AE624" s="85"/>
      <c r="AF624" s="85"/>
      <c r="AG624" s="85"/>
      <c r="AH624" s="85"/>
    </row>
    <row r="625" ht="12.75" customHeight="1">
      <c r="A625" s="85"/>
      <c r="B625" s="94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  <c r="AA625" s="85"/>
      <c r="AB625" s="85"/>
      <c r="AC625" s="85"/>
      <c r="AD625" s="85"/>
      <c r="AE625" s="85"/>
      <c r="AF625" s="85"/>
      <c r="AG625" s="85"/>
      <c r="AH625" s="85"/>
    </row>
    <row r="626" ht="12.75" customHeight="1">
      <c r="A626" s="85"/>
      <c r="B626" s="94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85"/>
      <c r="AB626" s="85"/>
      <c r="AC626" s="85"/>
      <c r="AD626" s="85"/>
      <c r="AE626" s="85"/>
      <c r="AF626" s="85"/>
      <c r="AG626" s="85"/>
      <c r="AH626" s="85"/>
    </row>
    <row r="627" ht="12.75" customHeight="1">
      <c r="A627" s="85"/>
      <c r="B627" s="94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5"/>
      <c r="AB627" s="85"/>
      <c r="AC627" s="85"/>
      <c r="AD627" s="85"/>
      <c r="AE627" s="85"/>
      <c r="AF627" s="85"/>
      <c r="AG627" s="85"/>
      <c r="AH627" s="85"/>
    </row>
    <row r="628" ht="12.75" customHeight="1">
      <c r="A628" s="85"/>
      <c r="B628" s="94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5"/>
      <c r="AB628" s="85"/>
      <c r="AC628" s="85"/>
      <c r="AD628" s="85"/>
      <c r="AE628" s="85"/>
      <c r="AF628" s="85"/>
      <c r="AG628" s="85"/>
      <c r="AH628" s="85"/>
    </row>
    <row r="629" ht="12.75" customHeight="1">
      <c r="A629" s="85"/>
      <c r="B629" s="94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5"/>
      <c r="AB629" s="85"/>
      <c r="AC629" s="85"/>
      <c r="AD629" s="85"/>
      <c r="AE629" s="85"/>
      <c r="AF629" s="85"/>
      <c r="AG629" s="85"/>
      <c r="AH629" s="85"/>
    </row>
    <row r="630" ht="12.75" customHeight="1">
      <c r="A630" s="85"/>
      <c r="B630" s="94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  <c r="AA630" s="85"/>
      <c r="AB630" s="85"/>
      <c r="AC630" s="85"/>
      <c r="AD630" s="85"/>
      <c r="AE630" s="85"/>
      <c r="AF630" s="85"/>
      <c r="AG630" s="85"/>
      <c r="AH630" s="85"/>
    </row>
    <row r="631" ht="12.75" customHeight="1">
      <c r="A631" s="85"/>
      <c r="B631" s="94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5"/>
      <c r="AB631" s="85"/>
      <c r="AC631" s="85"/>
      <c r="AD631" s="85"/>
      <c r="AE631" s="85"/>
      <c r="AF631" s="85"/>
      <c r="AG631" s="85"/>
      <c r="AH631" s="85"/>
    </row>
    <row r="632" ht="12.75" customHeight="1">
      <c r="A632" s="85"/>
      <c r="B632" s="94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5"/>
      <c r="AB632" s="85"/>
      <c r="AC632" s="85"/>
      <c r="AD632" s="85"/>
      <c r="AE632" s="85"/>
      <c r="AF632" s="85"/>
      <c r="AG632" s="85"/>
      <c r="AH632" s="85"/>
    </row>
    <row r="633" ht="12.75" customHeight="1">
      <c r="A633" s="85"/>
      <c r="B633" s="94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5"/>
      <c r="AB633" s="85"/>
      <c r="AC633" s="85"/>
      <c r="AD633" s="85"/>
      <c r="AE633" s="85"/>
      <c r="AF633" s="85"/>
      <c r="AG633" s="85"/>
      <c r="AH633" s="85"/>
    </row>
    <row r="634" ht="12.75" customHeight="1">
      <c r="A634" s="85"/>
      <c r="B634" s="94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  <c r="AA634" s="85"/>
      <c r="AB634" s="85"/>
      <c r="AC634" s="85"/>
      <c r="AD634" s="85"/>
      <c r="AE634" s="85"/>
      <c r="AF634" s="85"/>
      <c r="AG634" s="85"/>
      <c r="AH634" s="85"/>
    </row>
    <row r="635" ht="12.75" customHeight="1">
      <c r="A635" s="85"/>
      <c r="B635" s="94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5"/>
      <c r="AB635" s="85"/>
      <c r="AC635" s="85"/>
      <c r="AD635" s="85"/>
      <c r="AE635" s="85"/>
      <c r="AF635" s="85"/>
      <c r="AG635" s="85"/>
      <c r="AH635" s="85"/>
    </row>
    <row r="636" ht="12.75" customHeight="1">
      <c r="A636" s="85"/>
      <c r="B636" s="94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  <c r="AA636" s="85"/>
      <c r="AB636" s="85"/>
      <c r="AC636" s="85"/>
      <c r="AD636" s="85"/>
      <c r="AE636" s="85"/>
      <c r="AF636" s="85"/>
      <c r="AG636" s="85"/>
      <c r="AH636" s="85"/>
    </row>
    <row r="637" ht="12.75" customHeight="1">
      <c r="A637" s="85"/>
      <c r="B637" s="94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  <c r="AA637" s="85"/>
      <c r="AB637" s="85"/>
      <c r="AC637" s="85"/>
      <c r="AD637" s="85"/>
      <c r="AE637" s="85"/>
      <c r="AF637" s="85"/>
      <c r="AG637" s="85"/>
      <c r="AH637" s="85"/>
    </row>
    <row r="638" ht="12.75" customHeight="1">
      <c r="A638" s="85"/>
      <c r="B638" s="94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  <c r="AA638" s="85"/>
      <c r="AB638" s="85"/>
      <c r="AC638" s="85"/>
      <c r="AD638" s="85"/>
      <c r="AE638" s="85"/>
      <c r="AF638" s="85"/>
      <c r="AG638" s="85"/>
      <c r="AH638" s="85"/>
    </row>
    <row r="639" ht="12.75" customHeight="1">
      <c r="A639" s="85"/>
      <c r="B639" s="94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5"/>
      <c r="AB639" s="85"/>
      <c r="AC639" s="85"/>
      <c r="AD639" s="85"/>
      <c r="AE639" s="85"/>
      <c r="AF639" s="85"/>
      <c r="AG639" s="85"/>
      <c r="AH639" s="85"/>
    </row>
    <row r="640" ht="12.75" customHeight="1">
      <c r="A640" s="85"/>
      <c r="B640" s="94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5"/>
      <c r="AB640" s="85"/>
      <c r="AC640" s="85"/>
      <c r="AD640" s="85"/>
      <c r="AE640" s="85"/>
      <c r="AF640" s="85"/>
      <c r="AG640" s="85"/>
      <c r="AH640" s="85"/>
    </row>
    <row r="641" ht="12.75" customHeight="1">
      <c r="A641" s="85"/>
      <c r="B641" s="94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  <c r="AB641" s="85"/>
      <c r="AC641" s="85"/>
      <c r="AD641" s="85"/>
      <c r="AE641" s="85"/>
      <c r="AF641" s="85"/>
      <c r="AG641" s="85"/>
      <c r="AH641" s="85"/>
    </row>
    <row r="642" ht="12.75" customHeight="1">
      <c r="A642" s="85"/>
      <c r="B642" s="94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5"/>
      <c r="AB642" s="85"/>
      <c r="AC642" s="85"/>
      <c r="AD642" s="85"/>
      <c r="AE642" s="85"/>
      <c r="AF642" s="85"/>
      <c r="AG642" s="85"/>
      <c r="AH642" s="85"/>
    </row>
    <row r="643" ht="12.75" customHeight="1">
      <c r="A643" s="85"/>
      <c r="B643" s="94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  <c r="AA643" s="85"/>
      <c r="AB643" s="85"/>
      <c r="AC643" s="85"/>
      <c r="AD643" s="85"/>
      <c r="AE643" s="85"/>
      <c r="AF643" s="85"/>
      <c r="AG643" s="85"/>
      <c r="AH643" s="85"/>
    </row>
    <row r="644" ht="12.75" customHeight="1">
      <c r="A644" s="85"/>
      <c r="B644" s="94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  <c r="AA644" s="85"/>
      <c r="AB644" s="85"/>
      <c r="AC644" s="85"/>
      <c r="AD644" s="85"/>
      <c r="AE644" s="85"/>
      <c r="AF644" s="85"/>
      <c r="AG644" s="85"/>
      <c r="AH644" s="85"/>
    </row>
    <row r="645" ht="12.75" customHeight="1">
      <c r="A645" s="85"/>
      <c r="B645" s="94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  <c r="AA645" s="85"/>
      <c r="AB645" s="85"/>
      <c r="AC645" s="85"/>
      <c r="AD645" s="85"/>
      <c r="AE645" s="85"/>
      <c r="AF645" s="85"/>
      <c r="AG645" s="85"/>
      <c r="AH645" s="85"/>
    </row>
    <row r="646" ht="12.75" customHeight="1">
      <c r="A646" s="85"/>
      <c r="B646" s="94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  <c r="AA646" s="85"/>
      <c r="AB646" s="85"/>
      <c r="AC646" s="85"/>
      <c r="AD646" s="85"/>
      <c r="AE646" s="85"/>
      <c r="AF646" s="85"/>
      <c r="AG646" s="85"/>
      <c r="AH646" s="85"/>
    </row>
    <row r="647" ht="12.75" customHeight="1">
      <c r="A647" s="85"/>
      <c r="B647" s="94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  <c r="AA647" s="85"/>
      <c r="AB647" s="85"/>
      <c r="AC647" s="85"/>
      <c r="AD647" s="85"/>
      <c r="AE647" s="85"/>
      <c r="AF647" s="85"/>
      <c r="AG647" s="85"/>
      <c r="AH647" s="85"/>
    </row>
    <row r="648" ht="12.75" customHeight="1">
      <c r="A648" s="85"/>
      <c r="B648" s="94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  <c r="AA648" s="85"/>
      <c r="AB648" s="85"/>
      <c r="AC648" s="85"/>
      <c r="AD648" s="85"/>
      <c r="AE648" s="85"/>
      <c r="AF648" s="85"/>
      <c r="AG648" s="85"/>
      <c r="AH648" s="85"/>
    </row>
    <row r="649" ht="12.75" customHeight="1">
      <c r="A649" s="85"/>
      <c r="B649" s="94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  <c r="AA649" s="85"/>
      <c r="AB649" s="85"/>
      <c r="AC649" s="85"/>
      <c r="AD649" s="85"/>
      <c r="AE649" s="85"/>
      <c r="AF649" s="85"/>
      <c r="AG649" s="85"/>
      <c r="AH649" s="85"/>
    </row>
    <row r="650" ht="12.75" customHeight="1">
      <c r="A650" s="85"/>
      <c r="B650" s="94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  <c r="AA650" s="85"/>
      <c r="AB650" s="85"/>
      <c r="AC650" s="85"/>
      <c r="AD650" s="85"/>
      <c r="AE650" s="85"/>
      <c r="AF650" s="85"/>
      <c r="AG650" s="85"/>
      <c r="AH650" s="85"/>
    </row>
    <row r="651" ht="12.75" customHeight="1">
      <c r="A651" s="85"/>
      <c r="B651" s="94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  <c r="AA651" s="85"/>
      <c r="AB651" s="85"/>
      <c r="AC651" s="85"/>
      <c r="AD651" s="85"/>
      <c r="AE651" s="85"/>
      <c r="AF651" s="85"/>
      <c r="AG651" s="85"/>
      <c r="AH651" s="85"/>
    </row>
    <row r="652" ht="12.75" customHeight="1">
      <c r="A652" s="85"/>
      <c r="B652" s="94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  <c r="AA652" s="85"/>
      <c r="AB652" s="85"/>
      <c r="AC652" s="85"/>
      <c r="AD652" s="85"/>
      <c r="AE652" s="85"/>
      <c r="AF652" s="85"/>
      <c r="AG652" s="85"/>
      <c r="AH652" s="85"/>
    </row>
    <row r="653" ht="12.75" customHeight="1">
      <c r="A653" s="85"/>
      <c r="B653" s="94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  <c r="AA653" s="85"/>
      <c r="AB653" s="85"/>
      <c r="AC653" s="85"/>
      <c r="AD653" s="85"/>
      <c r="AE653" s="85"/>
      <c r="AF653" s="85"/>
      <c r="AG653" s="85"/>
      <c r="AH653" s="85"/>
    </row>
    <row r="654" ht="12.75" customHeight="1">
      <c r="A654" s="85"/>
      <c r="B654" s="94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  <c r="AA654" s="85"/>
      <c r="AB654" s="85"/>
      <c r="AC654" s="85"/>
      <c r="AD654" s="85"/>
      <c r="AE654" s="85"/>
      <c r="AF654" s="85"/>
      <c r="AG654" s="85"/>
      <c r="AH654" s="85"/>
    </row>
    <row r="655" ht="12.75" customHeight="1">
      <c r="A655" s="85"/>
      <c r="B655" s="94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85"/>
      <c r="AB655" s="85"/>
      <c r="AC655" s="85"/>
      <c r="AD655" s="85"/>
      <c r="AE655" s="85"/>
      <c r="AF655" s="85"/>
      <c r="AG655" s="85"/>
      <c r="AH655" s="85"/>
    </row>
    <row r="656" ht="12.75" customHeight="1">
      <c r="A656" s="85"/>
      <c r="B656" s="94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  <c r="AA656" s="85"/>
      <c r="AB656" s="85"/>
      <c r="AC656" s="85"/>
      <c r="AD656" s="85"/>
      <c r="AE656" s="85"/>
      <c r="AF656" s="85"/>
      <c r="AG656" s="85"/>
      <c r="AH656" s="85"/>
    </row>
    <row r="657" ht="12.75" customHeight="1">
      <c r="A657" s="85"/>
      <c r="B657" s="94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  <c r="AA657" s="85"/>
      <c r="AB657" s="85"/>
      <c r="AC657" s="85"/>
      <c r="AD657" s="85"/>
      <c r="AE657" s="85"/>
      <c r="AF657" s="85"/>
      <c r="AG657" s="85"/>
      <c r="AH657" s="85"/>
    </row>
    <row r="658" ht="12.75" customHeight="1">
      <c r="A658" s="85"/>
      <c r="B658" s="94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  <c r="AA658" s="85"/>
      <c r="AB658" s="85"/>
      <c r="AC658" s="85"/>
      <c r="AD658" s="85"/>
      <c r="AE658" s="85"/>
      <c r="AF658" s="85"/>
      <c r="AG658" s="85"/>
      <c r="AH658" s="85"/>
    </row>
    <row r="659" ht="12.75" customHeight="1">
      <c r="A659" s="85"/>
      <c r="B659" s="94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  <c r="AA659" s="85"/>
      <c r="AB659" s="85"/>
      <c r="AC659" s="85"/>
      <c r="AD659" s="85"/>
      <c r="AE659" s="85"/>
      <c r="AF659" s="85"/>
      <c r="AG659" s="85"/>
      <c r="AH659" s="85"/>
    </row>
    <row r="660" ht="12.75" customHeight="1">
      <c r="A660" s="85"/>
      <c r="B660" s="94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  <c r="AA660" s="85"/>
      <c r="AB660" s="85"/>
      <c r="AC660" s="85"/>
      <c r="AD660" s="85"/>
      <c r="AE660" s="85"/>
      <c r="AF660" s="85"/>
      <c r="AG660" s="85"/>
      <c r="AH660" s="85"/>
    </row>
    <row r="661" ht="12.75" customHeight="1">
      <c r="A661" s="85"/>
      <c r="B661" s="94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  <c r="AA661" s="85"/>
      <c r="AB661" s="85"/>
      <c r="AC661" s="85"/>
      <c r="AD661" s="85"/>
      <c r="AE661" s="85"/>
      <c r="AF661" s="85"/>
      <c r="AG661" s="85"/>
      <c r="AH661" s="85"/>
    </row>
    <row r="662" ht="12.75" customHeight="1">
      <c r="A662" s="85"/>
      <c r="B662" s="94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  <c r="AA662" s="85"/>
      <c r="AB662" s="85"/>
      <c r="AC662" s="85"/>
      <c r="AD662" s="85"/>
      <c r="AE662" s="85"/>
      <c r="AF662" s="85"/>
      <c r="AG662" s="85"/>
      <c r="AH662" s="85"/>
    </row>
    <row r="663" ht="12.75" customHeight="1">
      <c r="A663" s="85"/>
      <c r="B663" s="94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  <c r="AA663" s="85"/>
      <c r="AB663" s="85"/>
      <c r="AC663" s="85"/>
      <c r="AD663" s="85"/>
      <c r="AE663" s="85"/>
      <c r="AF663" s="85"/>
      <c r="AG663" s="85"/>
      <c r="AH663" s="85"/>
    </row>
    <row r="664" ht="12.75" customHeight="1">
      <c r="A664" s="85"/>
      <c r="B664" s="94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  <c r="AA664" s="85"/>
      <c r="AB664" s="85"/>
      <c r="AC664" s="85"/>
      <c r="AD664" s="85"/>
      <c r="AE664" s="85"/>
      <c r="AF664" s="85"/>
      <c r="AG664" s="85"/>
      <c r="AH664" s="85"/>
    </row>
    <row r="665" ht="12.75" customHeight="1">
      <c r="A665" s="85"/>
      <c r="B665" s="94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  <c r="AA665" s="85"/>
      <c r="AB665" s="85"/>
      <c r="AC665" s="85"/>
      <c r="AD665" s="85"/>
      <c r="AE665" s="85"/>
      <c r="AF665" s="85"/>
      <c r="AG665" s="85"/>
      <c r="AH665" s="85"/>
    </row>
    <row r="666" ht="12.75" customHeight="1">
      <c r="A666" s="85"/>
      <c r="B666" s="94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  <c r="AA666" s="85"/>
      <c r="AB666" s="85"/>
      <c r="AC666" s="85"/>
      <c r="AD666" s="85"/>
      <c r="AE666" s="85"/>
      <c r="AF666" s="85"/>
      <c r="AG666" s="85"/>
      <c r="AH666" s="85"/>
    </row>
    <row r="667" ht="12.75" customHeight="1">
      <c r="A667" s="85"/>
      <c r="B667" s="94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  <c r="AA667" s="85"/>
      <c r="AB667" s="85"/>
      <c r="AC667" s="85"/>
      <c r="AD667" s="85"/>
      <c r="AE667" s="85"/>
      <c r="AF667" s="85"/>
      <c r="AG667" s="85"/>
      <c r="AH667" s="85"/>
    </row>
    <row r="668" ht="12.75" customHeight="1">
      <c r="A668" s="85"/>
      <c r="B668" s="94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  <c r="AA668" s="85"/>
      <c r="AB668" s="85"/>
      <c r="AC668" s="85"/>
      <c r="AD668" s="85"/>
      <c r="AE668" s="85"/>
      <c r="AF668" s="85"/>
      <c r="AG668" s="85"/>
      <c r="AH668" s="85"/>
    </row>
    <row r="669" ht="12.75" customHeight="1">
      <c r="A669" s="85"/>
      <c r="B669" s="94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  <c r="AA669" s="85"/>
      <c r="AB669" s="85"/>
      <c r="AC669" s="85"/>
      <c r="AD669" s="85"/>
      <c r="AE669" s="85"/>
      <c r="AF669" s="85"/>
      <c r="AG669" s="85"/>
      <c r="AH669" s="85"/>
    </row>
    <row r="670" ht="12.75" customHeight="1">
      <c r="A670" s="85"/>
      <c r="B670" s="94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  <c r="AA670" s="85"/>
      <c r="AB670" s="85"/>
      <c r="AC670" s="85"/>
      <c r="AD670" s="85"/>
      <c r="AE670" s="85"/>
      <c r="AF670" s="85"/>
      <c r="AG670" s="85"/>
      <c r="AH670" s="85"/>
    </row>
    <row r="671" ht="12.75" customHeight="1">
      <c r="A671" s="85"/>
      <c r="B671" s="94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  <c r="AA671" s="85"/>
      <c r="AB671" s="85"/>
      <c r="AC671" s="85"/>
      <c r="AD671" s="85"/>
      <c r="AE671" s="85"/>
      <c r="AF671" s="85"/>
      <c r="AG671" s="85"/>
      <c r="AH671" s="85"/>
    </row>
    <row r="672" ht="12.75" customHeight="1">
      <c r="A672" s="85"/>
      <c r="B672" s="94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  <c r="AA672" s="85"/>
      <c r="AB672" s="85"/>
      <c r="AC672" s="85"/>
      <c r="AD672" s="85"/>
      <c r="AE672" s="85"/>
      <c r="AF672" s="85"/>
      <c r="AG672" s="85"/>
      <c r="AH672" s="85"/>
    </row>
    <row r="673" ht="12.75" customHeight="1">
      <c r="A673" s="85"/>
      <c r="B673" s="94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  <c r="AA673" s="85"/>
      <c r="AB673" s="85"/>
      <c r="AC673" s="85"/>
      <c r="AD673" s="85"/>
      <c r="AE673" s="85"/>
      <c r="AF673" s="85"/>
      <c r="AG673" s="85"/>
      <c r="AH673" s="85"/>
    </row>
    <row r="674" ht="12.75" customHeight="1">
      <c r="A674" s="85"/>
      <c r="B674" s="94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  <c r="AA674" s="85"/>
      <c r="AB674" s="85"/>
      <c r="AC674" s="85"/>
      <c r="AD674" s="85"/>
      <c r="AE674" s="85"/>
      <c r="AF674" s="85"/>
      <c r="AG674" s="85"/>
      <c r="AH674" s="85"/>
    </row>
    <row r="675" ht="12.75" customHeight="1">
      <c r="A675" s="85"/>
      <c r="B675" s="94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  <c r="AA675" s="85"/>
      <c r="AB675" s="85"/>
      <c r="AC675" s="85"/>
      <c r="AD675" s="85"/>
      <c r="AE675" s="85"/>
      <c r="AF675" s="85"/>
      <c r="AG675" s="85"/>
      <c r="AH675" s="85"/>
    </row>
    <row r="676" ht="12.75" customHeight="1">
      <c r="A676" s="85"/>
      <c r="B676" s="94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  <c r="AA676" s="85"/>
      <c r="AB676" s="85"/>
      <c r="AC676" s="85"/>
      <c r="AD676" s="85"/>
      <c r="AE676" s="85"/>
      <c r="AF676" s="85"/>
      <c r="AG676" s="85"/>
      <c r="AH676" s="85"/>
    </row>
    <row r="677" ht="12.75" customHeight="1">
      <c r="A677" s="85"/>
      <c r="B677" s="94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  <c r="AA677" s="85"/>
      <c r="AB677" s="85"/>
      <c r="AC677" s="85"/>
      <c r="AD677" s="85"/>
      <c r="AE677" s="85"/>
      <c r="AF677" s="85"/>
      <c r="AG677" s="85"/>
      <c r="AH677" s="85"/>
    </row>
    <row r="678" ht="12.75" customHeight="1">
      <c r="A678" s="85"/>
      <c r="B678" s="94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  <c r="AA678" s="85"/>
      <c r="AB678" s="85"/>
      <c r="AC678" s="85"/>
      <c r="AD678" s="85"/>
      <c r="AE678" s="85"/>
      <c r="AF678" s="85"/>
      <c r="AG678" s="85"/>
      <c r="AH678" s="85"/>
    </row>
    <row r="679" ht="12.75" customHeight="1">
      <c r="A679" s="85"/>
      <c r="B679" s="94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  <c r="AA679" s="85"/>
      <c r="AB679" s="85"/>
      <c r="AC679" s="85"/>
      <c r="AD679" s="85"/>
      <c r="AE679" s="85"/>
      <c r="AF679" s="85"/>
      <c r="AG679" s="85"/>
      <c r="AH679" s="85"/>
    </row>
    <row r="680" ht="12.75" customHeight="1">
      <c r="A680" s="85"/>
      <c r="B680" s="94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  <c r="AA680" s="85"/>
      <c r="AB680" s="85"/>
      <c r="AC680" s="85"/>
      <c r="AD680" s="85"/>
      <c r="AE680" s="85"/>
      <c r="AF680" s="85"/>
      <c r="AG680" s="85"/>
      <c r="AH680" s="85"/>
    </row>
    <row r="681" ht="12.75" customHeight="1">
      <c r="A681" s="85"/>
      <c r="B681" s="94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  <c r="AA681" s="85"/>
      <c r="AB681" s="85"/>
      <c r="AC681" s="85"/>
      <c r="AD681" s="85"/>
      <c r="AE681" s="85"/>
      <c r="AF681" s="85"/>
      <c r="AG681" s="85"/>
      <c r="AH681" s="85"/>
    </row>
    <row r="682" ht="12.75" customHeight="1">
      <c r="A682" s="85"/>
      <c r="B682" s="94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  <c r="AA682" s="85"/>
      <c r="AB682" s="85"/>
      <c r="AC682" s="85"/>
      <c r="AD682" s="85"/>
      <c r="AE682" s="85"/>
      <c r="AF682" s="85"/>
      <c r="AG682" s="85"/>
      <c r="AH682" s="85"/>
    </row>
    <row r="683" ht="12.75" customHeight="1">
      <c r="A683" s="85"/>
      <c r="B683" s="94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  <c r="AA683" s="85"/>
      <c r="AB683" s="85"/>
      <c r="AC683" s="85"/>
      <c r="AD683" s="85"/>
      <c r="AE683" s="85"/>
      <c r="AF683" s="85"/>
      <c r="AG683" s="85"/>
      <c r="AH683" s="85"/>
    </row>
    <row r="684" ht="12.75" customHeight="1">
      <c r="A684" s="85"/>
      <c r="B684" s="94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  <c r="AA684" s="85"/>
      <c r="AB684" s="85"/>
      <c r="AC684" s="85"/>
      <c r="AD684" s="85"/>
      <c r="AE684" s="85"/>
      <c r="AF684" s="85"/>
      <c r="AG684" s="85"/>
      <c r="AH684" s="85"/>
    </row>
    <row r="685" ht="12.75" customHeight="1">
      <c r="A685" s="85"/>
      <c r="B685" s="94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  <c r="AA685" s="85"/>
      <c r="AB685" s="85"/>
      <c r="AC685" s="85"/>
      <c r="AD685" s="85"/>
      <c r="AE685" s="85"/>
      <c r="AF685" s="85"/>
      <c r="AG685" s="85"/>
      <c r="AH685" s="85"/>
    </row>
    <row r="686" ht="12.75" customHeight="1">
      <c r="A686" s="85"/>
      <c r="B686" s="94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  <c r="AA686" s="85"/>
      <c r="AB686" s="85"/>
      <c r="AC686" s="85"/>
      <c r="AD686" s="85"/>
      <c r="AE686" s="85"/>
      <c r="AF686" s="85"/>
      <c r="AG686" s="85"/>
      <c r="AH686" s="85"/>
    </row>
    <row r="687" ht="12.75" customHeight="1">
      <c r="A687" s="85"/>
      <c r="B687" s="94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  <c r="AA687" s="85"/>
      <c r="AB687" s="85"/>
      <c r="AC687" s="85"/>
      <c r="AD687" s="85"/>
      <c r="AE687" s="85"/>
      <c r="AF687" s="85"/>
      <c r="AG687" s="85"/>
      <c r="AH687" s="85"/>
    </row>
    <row r="688" ht="12.75" customHeight="1">
      <c r="A688" s="85"/>
      <c r="B688" s="94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  <c r="AA688" s="85"/>
      <c r="AB688" s="85"/>
      <c r="AC688" s="85"/>
      <c r="AD688" s="85"/>
      <c r="AE688" s="85"/>
      <c r="AF688" s="85"/>
      <c r="AG688" s="85"/>
      <c r="AH688" s="85"/>
    </row>
    <row r="689" ht="12.75" customHeight="1">
      <c r="A689" s="85"/>
      <c r="B689" s="94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  <c r="AA689" s="85"/>
      <c r="AB689" s="85"/>
      <c r="AC689" s="85"/>
      <c r="AD689" s="85"/>
      <c r="AE689" s="85"/>
      <c r="AF689" s="85"/>
      <c r="AG689" s="85"/>
      <c r="AH689" s="85"/>
    </row>
    <row r="690" ht="12.75" customHeight="1">
      <c r="A690" s="85"/>
      <c r="B690" s="94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  <c r="AA690" s="85"/>
      <c r="AB690" s="85"/>
      <c r="AC690" s="85"/>
      <c r="AD690" s="85"/>
      <c r="AE690" s="85"/>
      <c r="AF690" s="85"/>
      <c r="AG690" s="85"/>
      <c r="AH690" s="85"/>
    </row>
    <row r="691" ht="12.75" customHeight="1">
      <c r="A691" s="85"/>
      <c r="B691" s="94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  <c r="AA691" s="85"/>
      <c r="AB691" s="85"/>
      <c r="AC691" s="85"/>
      <c r="AD691" s="85"/>
      <c r="AE691" s="85"/>
      <c r="AF691" s="85"/>
      <c r="AG691" s="85"/>
      <c r="AH691" s="85"/>
    </row>
    <row r="692" ht="12.75" customHeight="1">
      <c r="A692" s="85"/>
      <c r="B692" s="94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  <c r="AA692" s="85"/>
      <c r="AB692" s="85"/>
      <c r="AC692" s="85"/>
      <c r="AD692" s="85"/>
      <c r="AE692" s="85"/>
      <c r="AF692" s="85"/>
      <c r="AG692" s="85"/>
      <c r="AH692" s="85"/>
    </row>
    <row r="693" ht="12.75" customHeight="1">
      <c r="A693" s="85"/>
      <c r="B693" s="94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  <c r="AA693" s="85"/>
      <c r="AB693" s="85"/>
      <c r="AC693" s="85"/>
      <c r="AD693" s="85"/>
      <c r="AE693" s="85"/>
      <c r="AF693" s="85"/>
      <c r="AG693" s="85"/>
      <c r="AH693" s="85"/>
    </row>
    <row r="694" ht="12.75" customHeight="1">
      <c r="A694" s="85"/>
      <c r="B694" s="94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  <c r="AA694" s="85"/>
      <c r="AB694" s="85"/>
      <c r="AC694" s="85"/>
      <c r="AD694" s="85"/>
      <c r="AE694" s="85"/>
      <c r="AF694" s="85"/>
      <c r="AG694" s="85"/>
      <c r="AH694" s="85"/>
    </row>
    <row r="695" ht="12.75" customHeight="1">
      <c r="A695" s="85"/>
      <c r="B695" s="94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  <c r="AA695" s="85"/>
      <c r="AB695" s="85"/>
      <c r="AC695" s="85"/>
      <c r="AD695" s="85"/>
      <c r="AE695" s="85"/>
      <c r="AF695" s="85"/>
      <c r="AG695" s="85"/>
      <c r="AH695" s="85"/>
    </row>
    <row r="696" ht="12.75" customHeight="1">
      <c r="A696" s="85"/>
      <c r="B696" s="94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  <c r="AA696" s="85"/>
      <c r="AB696" s="85"/>
      <c r="AC696" s="85"/>
      <c r="AD696" s="85"/>
      <c r="AE696" s="85"/>
      <c r="AF696" s="85"/>
      <c r="AG696" s="85"/>
      <c r="AH696" s="85"/>
    </row>
    <row r="697" ht="12.75" customHeight="1">
      <c r="A697" s="85"/>
      <c r="B697" s="94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  <c r="AA697" s="85"/>
      <c r="AB697" s="85"/>
      <c r="AC697" s="85"/>
      <c r="AD697" s="85"/>
      <c r="AE697" s="85"/>
      <c r="AF697" s="85"/>
      <c r="AG697" s="85"/>
      <c r="AH697" s="85"/>
    </row>
    <row r="698" ht="12.75" customHeight="1">
      <c r="A698" s="85"/>
      <c r="B698" s="94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  <c r="AA698" s="85"/>
      <c r="AB698" s="85"/>
      <c r="AC698" s="85"/>
      <c r="AD698" s="85"/>
      <c r="AE698" s="85"/>
      <c r="AF698" s="85"/>
      <c r="AG698" s="85"/>
      <c r="AH698" s="85"/>
    </row>
    <row r="699" ht="12.75" customHeight="1">
      <c r="A699" s="85"/>
      <c r="B699" s="94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  <c r="AA699" s="85"/>
      <c r="AB699" s="85"/>
      <c r="AC699" s="85"/>
      <c r="AD699" s="85"/>
      <c r="AE699" s="85"/>
      <c r="AF699" s="85"/>
      <c r="AG699" s="85"/>
      <c r="AH699" s="85"/>
    </row>
    <row r="700" ht="12.75" customHeight="1">
      <c r="A700" s="85"/>
      <c r="B700" s="94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  <c r="AA700" s="85"/>
      <c r="AB700" s="85"/>
      <c r="AC700" s="85"/>
      <c r="AD700" s="85"/>
      <c r="AE700" s="85"/>
      <c r="AF700" s="85"/>
      <c r="AG700" s="85"/>
      <c r="AH700" s="85"/>
    </row>
    <row r="701" ht="12.75" customHeight="1">
      <c r="A701" s="85"/>
      <c r="B701" s="94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  <c r="AA701" s="85"/>
      <c r="AB701" s="85"/>
      <c r="AC701" s="85"/>
      <c r="AD701" s="85"/>
      <c r="AE701" s="85"/>
      <c r="AF701" s="85"/>
      <c r="AG701" s="85"/>
      <c r="AH701" s="85"/>
    </row>
    <row r="702" ht="12.75" customHeight="1">
      <c r="A702" s="85"/>
      <c r="B702" s="94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  <c r="AA702" s="85"/>
      <c r="AB702" s="85"/>
      <c r="AC702" s="85"/>
      <c r="AD702" s="85"/>
      <c r="AE702" s="85"/>
      <c r="AF702" s="85"/>
      <c r="AG702" s="85"/>
      <c r="AH702" s="85"/>
    </row>
    <row r="703" ht="12.75" customHeight="1">
      <c r="A703" s="85"/>
      <c r="B703" s="94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  <c r="AA703" s="85"/>
      <c r="AB703" s="85"/>
      <c r="AC703" s="85"/>
      <c r="AD703" s="85"/>
      <c r="AE703" s="85"/>
      <c r="AF703" s="85"/>
      <c r="AG703" s="85"/>
      <c r="AH703" s="85"/>
    </row>
    <row r="704" ht="12.75" customHeight="1">
      <c r="A704" s="85"/>
      <c r="B704" s="94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  <c r="AA704" s="85"/>
      <c r="AB704" s="85"/>
      <c r="AC704" s="85"/>
      <c r="AD704" s="85"/>
      <c r="AE704" s="85"/>
      <c r="AF704" s="85"/>
      <c r="AG704" s="85"/>
      <c r="AH704" s="85"/>
    </row>
    <row r="705" ht="12.75" customHeight="1">
      <c r="A705" s="85"/>
      <c r="B705" s="94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  <c r="AA705" s="85"/>
      <c r="AB705" s="85"/>
      <c r="AC705" s="85"/>
      <c r="AD705" s="85"/>
      <c r="AE705" s="85"/>
      <c r="AF705" s="85"/>
      <c r="AG705" s="85"/>
      <c r="AH705" s="85"/>
    </row>
    <row r="706" ht="12.75" customHeight="1">
      <c r="A706" s="85"/>
      <c r="B706" s="94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  <c r="AA706" s="85"/>
      <c r="AB706" s="85"/>
      <c r="AC706" s="85"/>
      <c r="AD706" s="85"/>
      <c r="AE706" s="85"/>
      <c r="AF706" s="85"/>
      <c r="AG706" s="85"/>
      <c r="AH706" s="85"/>
    </row>
    <row r="707" ht="12.75" customHeight="1">
      <c r="A707" s="85"/>
      <c r="B707" s="94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  <c r="AA707" s="85"/>
      <c r="AB707" s="85"/>
      <c r="AC707" s="85"/>
      <c r="AD707" s="85"/>
      <c r="AE707" s="85"/>
      <c r="AF707" s="85"/>
      <c r="AG707" s="85"/>
      <c r="AH707" s="85"/>
    </row>
    <row r="708" ht="12.75" customHeight="1">
      <c r="A708" s="85"/>
      <c r="B708" s="94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  <c r="AA708" s="85"/>
      <c r="AB708" s="85"/>
      <c r="AC708" s="85"/>
      <c r="AD708" s="85"/>
      <c r="AE708" s="85"/>
      <c r="AF708" s="85"/>
      <c r="AG708" s="85"/>
      <c r="AH708" s="85"/>
    </row>
    <row r="709" ht="12.75" customHeight="1">
      <c r="A709" s="85"/>
      <c r="B709" s="94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  <c r="AA709" s="85"/>
      <c r="AB709" s="85"/>
      <c r="AC709" s="85"/>
      <c r="AD709" s="85"/>
      <c r="AE709" s="85"/>
      <c r="AF709" s="85"/>
      <c r="AG709" s="85"/>
      <c r="AH709" s="85"/>
    </row>
    <row r="710" ht="12.75" customHeight="1">
      <c r="A710" s="85"/>
      <c r="B710" s="94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  <c r="AA710" s="85"/>
      <c r="AB710" s="85"/>
      <c r="AC710" s="85"/>
      <c r="AD710" s="85"/>
      <c r="AE710" s="85"/>
      <c r="AF710" s="85"/>
      <c r="AG710" s="85"/>
      <c r="AH710" s="85"/>
    </row>
    <row r="711" ht="12.75" customHeight="1">
      <c r="A711" s="85"/>
      <c r="B711" s="94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  <c r="AA711" s="85"/>
      <c r="AB711" s="85"/>
      <c r="AC711" s="85"/>
      <c r="AD711" s="85"/>
      <c r="AE711" s="85"/>
      <c r="AF711" s="85"/>
      <c r="AG711" s="85"/>
      <c r="AH711" s="85"/>
    </row>
    <row r="712" ht="12.75" customHeight="1">
      <c r="A712" s="85"/>
      <c r="B712" s="94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  <c r="AA712" s="85"/>
      <c r="AB712" s="85"/>
      <c r="AC712" s="85"/>
      <c r="AD712" s="85"/>
      <c r="AE712" s="85"/>
      <c r="AF712" s="85"/>
      <c r="AG712" s="85"/>
      <c r="AH712" s="85"/>
    </row>
    <row r="713" ht="12.75" customHeight="1">
      <c r="A713" s="85"/>
      <c r="B713" s="94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  <c r="AA713" s="85"/>
      <c r="AB713" s="85"/>
      <c r="AC713" s="85"/>
      <c r="AD713" s="85"/>
      <c r="AE713" s="85"/>
      <c r="AF713" s="85"/>
      <c r="AG713" s="85"/>
      <c r="AH713" s="85"/>
    </row>
    <row r="714" ht="12.75" customHeight="1">
      <c r="A714" s="85"/>
      <c r="B714" s="94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  <c r="AA714" s="85"/>
      <c r="AB714" s="85"/>
      <c r="AC714" s="85"/>
      <c r="AD714" s="85"/>
      <c r="AE714" s="85"/>
      <c r="AF714" s="85"/>
      <c r="AG714" s="85"/>
      <c r="AH714" s="85"/>
    </row>
    <row r="715" ht="12.75" customHeight="1">
      <c r="A715" s="85"/>
      <c r="B715" s="94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  <c r="AA715" s="85"/>
      <c r="AB715" s="85"/>
      <c r="AC715" s="85"/>
      <c r="AD715" s="85"/>
      <c r="AE715" s="85"/>
      <c r="AF715" s="85"/>
      <c r="AG715" s="85"/>
      <c r="AH715" s="85"/>
    </row>
    <row r="716" ht="12.75" customHeight="1">
      <c r="A716" s="85"/>
      <c r="B716" s="94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  <c r="AA716" s="85"/>
      <c r="AB716" s="85"/>
      <c r="AC716" s="85"/>
      <c r="AD716" s="85"/>
      <c r="AE716" s="85"/>
      <c r="AF716" s="85"/>
      <c r="AG716" s="85"/>
      <c r="AH716" s="85"/>
    </row>
    <row r="717" ht="12.75" customHeight="1">
      <c r="A717" s="85"/>
      <c r="B717" s="94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  <c r="AA717" s="85"/>
      <c r="AB717" s="85"/>
      <c r="AC717" s="85"/>
      <c r="AD717" s="85"/>
      <c r="AE717" s="85"/>
      <c r="AF717" s="85"/>
      <c r="AG717" s="85"/>
      <c r="AH717" s="85"/>
    </row>
    <row r="718" ht="12.75" customHeight="1">
      <c r="A718" s="85"/>
      <c r="B718" s="94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  <c r="AA718" s="85"/>
      <c r="AB718" s="85"/>
      <c r="AC718" s="85"/>
      <c r="AD718" s="85"/>
      <c r="AE718" s="85"/>
      <c r="AF718" s="85"/>
      <c r="AG718" s="85"/>
      <c r="AH718" s="85"/>
    </row>
    <row r="719" ht="12.75" customHeight="1">
      <c r="A719" s="85"/>
      <c r="B719" s="94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  <c r="AA719" s="85"/>
      <c r="AB719" s="85"/>
      <c r="AC719" s="85"/>
      <c r="AD719" s="85"/>
      <c r="AE719" s="85"/>
      <c r="AF719" s="85"/>
      <c r="AG719" s="85"/>
      <c r="AH719" s="85"/>
    </row>
    <row r="720" ht="12.75" customHeight="1">
      <c r="A720" s="85"/>
      <c r="B720" s="94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  <c r="AA720" s="85"/>
      <c r="AB720" s="85"/>
      <c r="AC720" s="85"/>
      <c r="AD720" s="85"/>
      <c r="AE720" s="85"/>
      <c r="AF720" s="85"/>
      <c r="AG720" s="85"/>
      <c r="AH720" s="85"/>
    </row>
    <row r="721" ht="12.75" customHeight="1">
      <c r="A721" s="85"/>
      <c r="B721" s="94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  <c r="AA721" s="85"/>
      <c r="AB721" s="85"/>
      <c r="AC721" s="85"/>
      <c r="AD721" s="85"/>
      <c r="AE721" s="85"/>
      <c r="AF721" s="85"/>
      <c r="AG721" s="85"/>
      <c r="AH721" s="85"/>
    </row>
    <row r="722" ht="12.75" customHeight="1">
      <c r="A722" s="85"/>
      <c r="B722" s="94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  <c r="AA722" s="85"/>
      <c r="AB722" s="85"/>
      <c r="AC722" s="85"/>
      <c r="AD722" s="85"/>
      <c r="AE722" s="85"/>
      <c r="AF722" s="85"/>
      <c r="AG722" s="85"/>
      <c r="AH722" s="85"/>
    </row>
    <row r="723" ht="12.75" customHeight="1">
      <c r="A723" s="85"/>
      <c r="B723" s="94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  <c r="AA723" s="85"/>
      <c r="AB723" s="85"/>
      <c r="AC723" s="85"/>
      <c r="AD723" s="85"/>
      <c r="AE723" s="85"/>
      <c r="AF723" s="85"/>
      <c r="AG723" s="85"/>
      <c r="AH723" s="85"/>
    </row>
    <row r="724" ht="12.75" customHeight="1">
      <c r="A724" s="85"/>
      <c r="B724" s="94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  <c r="AA724" s="85"/>
      <c r="AB724" s="85"/>
      <c r="AC724" s="85"/>
      <c r="AD724" s="85"/>
      <c r="AE724" s="85"/>
      <c r="AF724" s="85"/>
      <c r="AG724" s="85"/>
      <c r="AH724" s="85"/>
    </row>
    <row r="725" ht="12.75" customHeight="1">
      <c r="A725" s="85"/>
      <c r="B725" s="94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  <c r="AA725" s="85"/>
      <c r="AB725" s="85"/>
      <c r="AC725" s="85"/>
      <c r="AD725" s="85"/>
      <c r="AE725" s="85"/>
      <c r="AF725" s="85"/>
      <c r="AG725" s="85"/>
      <c r="AH725" s="85"/>
    </row>
    <row r="726" ht="12.75" customHeight="1">
      <c r="A726" s="85"/>
      <c r="B726" s="94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  <c r="AA726" s="85"/>
      <c r="AB726" s="85"/>
      <c r="AC726" s="85"/>
      <c r="AD726" s="85"/>
      <c r="AE726" s="85"/>
      <c r="AF726" s="85"/>
      <c r="AG726" s="85"/>
      <c r="AH726" s="85"/>
    </row>
    <row r="727" ht="12.75" customHeight="1">
      <c r="A727" s="85"/>
      <c r="B727" s="94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  <c r="AA727" s="85"/>
      <c r="AB727" s="85"/>
      <c r="AC727" s="85"/>
      <c r="AD727" s="85"/>
      <c r="AE727" s="85"/>
      <c r="AF727" s="85"/>
      <c r="AG727" s="85"/>
      <c r="AH727" s="85"/>
    </row>
    <row r="728" ht="12.75" customHeight="1">
      <c r="A728" s="85"/>
      <c r="B728" s="94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  <c r="AA728" s="85"/>
      <c r="AB728" s="85"/>
      <c r="AC728" s="85"/>
      <c r="AD728" s="85"/>
      <c r="AE728" s="85"/>
      <c r="AF728" s="85"/>
      <c r="AG728" s="85"/>
      <c r="AH728" s="85"/>
    </row>
    <row r="729" ht="12.75" customHeight="1">
      <c r="A729" s="85"/>
      <c r="B729" s="94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  <c r="AA729" s="85"/>
      <c r="AB729" s="85"/>
      <c r="AC729" s="85"/>
      <c r="AD729" s="85"/>
      <c r="AE729" s="85"/>
      <c r="AF729" s="85"/>
      <c r="AG729" s="85"/>
      <c r="AH729" s="85"/>
    </row>
    <row r="730" ht="12.75" customHeight="1">
      <c r="A730" s="85"/>
      <c r="B730" s="94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  <c r="AC730" s="85"/>
      <c r="AD730" s="85"/>
      <c r="AE730" s="85"/>
      <c r="AF730" s="85"/>
      <c r="AG730" s="85"/>
      <c r="AH730" s="85"/>
    </row>
    <row r="731" ht="12.75" customHeight="1">
      <c r="A731" s="85"/>
      <c r="B731" s="94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  <c r="AC731" s="85"/>
      <c r="AD731" s="85"/>
      <c r="AE731" s="85"/>
      <c r="AF731" s="85"/>
      <c r="AG731" s="85"/>
      <c r="AH731" s="85"/>
    </row>
    <row r="732" ht="12.75" customHeight="1">
      <c r="A732" s="85"/>
      <c r="B732" s="94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  <c r="AC732" s="85"/>
      <c r="AD732" s="85"/>
      <c r="AE732" s="85"/>
      <c r="AF732" s="85"/>
      <c r="AG732" s="85"/>
      <c r="AH732" s="85"/>
    </row>
    <row r="733" ht="12.75" customHeight="1">
      <c r="A733" s="85"/>
      <c r="B733" s="94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  <c r="AC733" s="85"/>
      <c r="AD733" s="85"/>
      <c r="AE733" s="85"/>
      <c r="AF733" s="85"/>
      <c r="AG733" s="85"/>
      <c r="AH733" s="85"/>
    </row>
    <row r="734" ht="12.75" customHeight="1">
      <c r="A734" s="85"/>
      <c r="B734" s="94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  <c r="AC734" s="85"/>
      <c r="AD734" s="85"/>
      <c r="AE734" s="85"/>
      <c r="AF734" s="85"/>
      <c r="AG734" s="85"/>
      <c r="AH734" s="85"/>
    </row>
    <row r="735" ht="12.75" customHeight="1">
      <c r="A735" s="85"/>
      <c r="B735" s="94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  <c r="AC735" s="85"/>
      <c r="AD735" s="85"/>
      <c r="AE735" s="85"/>
      <c r="AF735" s="85"/>
      <c r="AG735" s="85"/>
      <c r="AH735" s="85"/>
    </row>
    <row r="736" ht="12.75" customHeight="1">
      <c r="A736" s="85"/>
      <c r="B736" s="94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  <c r="AC736" s="85"/>
      <c r="AD736" s="85"/>
      <c r="AE736" s="85"/>
      <c r="AF736" s="85"/>
      <c r="AG736" s="85"/>
      <c r="AH736" s="85"/>
    </row>
    <row r="737" ht="12.75" customHeight="1">
      <c r="A737" s="85"/>
      <c r="B737" s="94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  <c r="AC737" s="85"/>
      <c r="AD737" s="85"/>
      <c r="AE737" s="85"/>
      <c r="AF737" s="85"/>
      <c r="AG737" s="85"/>
      <c r="AH737" s="85"/>
    </row>
    <row r="738" ht="12.75" customHeight="1">
      <c r="A738" s="85"/>
      <c r="B738" s="94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  <c r="AC738" s="85"/>
      <c r="AD738" s="85"/>
      <c r="AE738" s="85"/>
      <c r="AF738" s="85"/>
      <c r="AG738" s="85"/>
      <c r="AH738" s="85"/>
    </row>
    <row r="739" ht="12.75" customHeight="1">
      <c r="A739" s="85"/>
      <c r="B739" s="94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  <c r="AC739" s="85"/>
      <c r="AD739" s="85"/>
      <c r="AE739" s="85"/>
      <c r="AF739" s="85"/>
      <c r="AG739" s="85"/>
      <c r="AH739" s="85"/>
    </row>
    <row r="740" ht="12.75" customHeight="1">
      <c r="A740" s="85"/>
      <c r="B740" s="94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  <c r="AC740" s="85"/>
      <c r="AD740" s="85"/>
      <c r="AE740" s="85"/>
      <c r="AF740" s="85"/>
      <c r="AG740" s="85"/>
      <c r="AH740" s="85"/>
    </row>
    <row r="741" ht="12.75" customHeight="1">
      <c r="A741" s="85"/>
      <c r="B741" s="94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  <c r="AC741" s="85"/>
      <c r="AD741" s="85"/>
      <c r="AE741" s="85"/>
      <c r="AF741" s="85"/>
      <c r="AG741" s="85"/>
      <c r="AH741" s="85"/>
    </row>
    <row r="742" ht="12.75" customHeight="1">
      <c r="A742" s="85"/>
      <c r="B742" s="94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  <c r="AC742" s="85"/>
      <c r="AD742" s="85"/>
      <c r="AE742" s="85"/>
      <c r="AF742" s="85"/>
      <c r="AG742" s="85"/>
      <c r="AH742" s="85"/>
    </row>
    <row r="743" ht="12.75" customHeight="1">
      <c r="A743" s="85"/>
      <c r="B743" s="94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  <c r="AC743" s="85"/>
      <c r="AD743" s="85"/>
      <c r="AE743" s="85"/>
      <c r="AF743" s="85"/>
      <c r="AG743" s="85"/>
      <c r="AH743" s="85"/>
    </row>
    <row r="744" ht="12.75" customHeight="1">
      <c r="A744" s="85"/>
      <c r="B744" s="94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  <c r="AC744" s="85"/>
      <c r="AD744" s="85"/>
      <c r="AE744" s="85"/>
      <c r="AF744" s="85"/>
      <c r="AG744" s="85"/>
      <c r="AH744" s="85"/>
    </row>
    <row r="745" ht="12.75" customHeight="1">
      <c r="A745" s="85"/>
      <c r="B745" s="94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  <c r="AC745" s="85"/>
      <c r="AD745" s="85"/>
      <c r="AE745" s="85"/>
      <c r="AF745" s="85"/>
      <c r="AG745" s="85"/>
      <c r="AH745" s="85"/>
    </row>
    <row r="746" ht="12.75" customHeight="1">
      <c r="A746" s="85"/>
      <c r="B746" s="94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  <c r="AA746" s="85"/>
      <c r="AB746" s="85"/>
      <c r="AC746" s="85"/>
      <c r="AD746" s="85"/>
      <c r="AE746" s="85"/>
      <c r="AF746" s="85"/>
      <c r="AG746" s="85"/>
      <c r="AH746" s="85"/>
    </row>
    <row r="747" ht="12.75" customHeight="1">
      <c r="A747" s="85"/>
      <c r="B747" s="94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  <c r="AA747" s="85"/>
      <c r="AB747" s="85"/>
      <c r="AC747" s="85"/>
      <c r="AD747" s="85"/>
      <c r="AE747" s="85"/>
      <c r="AF747" s="85"/>
      <c r="AG747" s="85"/>
      <c r="AH747" s="85"/>
    </row>
    <row r="748" ht="12.75" customHeight="1">
      <c r="A748" s="85"/>
      <c r="B748" s="94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  <c r="AA748" s="85"/>
      <c r="AB748" s="85"/>
      <c r="AC748" s="85"/>
      <c r="AD748" s="85"/>
      <c r="AE748" s="85"/>
      <c r="AF748" s="85"/>
      <c r="AG748" s="85"/>
      <c r="AH748" s="85"/>
    </row>
    <row r="749" ht="12.75" customHeight="1">
      <c r="A749" s="85"/>
      <c r="B749" s="94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  <c r="AC749" s="85"/>
      <c r="AD749" s="85"/>
      <c r="AE749" s="85"/>
      <c r="AF749" s="85"/>
      <c r="AG749" s="85"/>
      <c r="AH749" s="85"/>
    </row>
    <row r="750" ht="12.75" customHeight="1">
      <c r="A750" s="85"/>
      <c r="B750" s="94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  <c r="AC750" s="85"/>
      <c r="AD750" s="85"/>
      <c r="AE750" s="85"/>
      <c r="AF750" s="85"/>
      <c r="AG750" s="85"/>
      <c r="AH750" s="85"/>
    </row>
    <row r="751" ht="12.75" customHeight="1">
      <c r="A751" s="85"/>
      <c r="B751" s="94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5"/>
      <c r="AB751" s="85"/>
      <c r="AC751" s="85"/>
      <c r="AD751" s="85"/>
      <c r="AE751" s="85"/>
      <c r="AF751" s="85"/>
      <c r="AG751" s="85"/>
      <c r="AH751" s="85"/>
    </row>
    <row r="752" ht="12.75" customHeight="1">
      <c r="A752" s="85"/>
      <c r="B752" s="94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  <c r="AC752" s="85"/>
      <c r="AD752" s="85"/>
      <c r="AE752" s="85"/>
      <c r="AF752" s="85"/>
      <c r="AG752" s="85"/>
      <c r="AH752" s="85"/>
    </row>
    <row r="753" ht="12.75" customHeight="1">
      <c r="A753" s="85"/>
      <c r="B753" s="94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  <c r="AA753" s="85"/>
      <c r="AB753" s="85"/>
      <c r="AC753" s="85"/>
      <c r="AD753" s="85"/>
      <c r="AE753" s="85"/>
      <c r="AF753" s="85"/>
      <c r="AG753" s="85"/>
      <c r="AH753" s="85"/>
    </row>
    <row r="754" ht="12.75" customHeight="1">
      <c r="A754" s="85"/>
      <c r="B754" s="94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  <c r="AC754" s="85"/>
      <c r="AD754" s="85"/>
      <c r="AE754" s="85"/>
      <c r="AF754" s="85"/>
      <c r="AG754" s="85"/>
      <c r="AH754" s="85"/>
    </row>
    <row r="755" ht="12.75" customHeight="1">
      <c r="A755" s="85"/>
      <c r="B755" s="94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  <c r="AC755" s="85"/>
      <c r="AD755" s="85"/>
      <c r="AE755" s="85"/>
      <c r="AF755" s="85"/>
      <c r="AG755" s="85"/>
      <c r="AH755" s="85"/>
    </row>
    <row r="756" ht="12.75" customHeight="1">
      <c r="A756" s="85"/>
      <c r="B756" s="94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  <c r="AA756" s="85"/>
      <c r="AB756" s="85"/>
      <c r="AC756" s="85"/>
      <c r="AD756" s="85"/>
      <c r="AE756" s="85"/>
      <c r="AF756" s="85"/>
      <c r="AG756" s="85"/>
      <c r="AH756" s="85"/>
    </row>
    <row r="757" ht="12.75" customHeight="1">
      <c r="A757" s="85"/>
      <c r="B757" s="94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  <c r="AA757" s="85"/>
      <c r="AB757" s="85"/>
      <c r="AC757" s="85"/>
      <c r="AD757" s="85"/>
      <c r="AE757" s="85"/>
      <c r="AF757" s="85"/>
      <c r="AG757" s="85"/>
      <c r="AH757" s="85"/>
    </row>
    <row r="758" ht="12.75" customHeight="1">
      <c r="A758" s="85"/>
      <c r="B758" s="94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  <c r="AA758" s="85"/>
      <c r="AB758" s="85"/>
      <c r="AC758" s="85"/>
      <c r="AD758" s="85"/>
      <c r="AE758" s="85"/>
      <c r="AF758" s="85"/>
      <c r="AG758" s="85"/>
      <c r="AH758" s="85"/>
    </row>
    <row r="759" ht="12.75" customHeight="1">
      <c r="A759" s="85"/>
      <c r="B759" s="94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  <c r="AA759" s="85"/>
      <c r="AB759" s="85"/>
      <c r="AC759" s="85"/>
      <c r="AD759" s="85"/>
      <c r="AE759" s="85"/>
      <c r="AF759" s="85"/>
      <c r="AG759" s="85"/>
      <c r="AH759" s="85"/>
    </row>
    <row r="760" ht="12.75" customHeight="1">
      <c r="A760" s="85"/>
      <c r="B760" s="94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  <c r="AA760" s="85"/>
      <c r="AB760" s="85"/>
      <c r="AC760" s="85"/>
      <c r="AD760" s="85"/>
      <c r="AE760" s="85"/>
      <c r="AF760" s="85"/>
      <c r="AG760" s="85"/>
      <c r="AH760" s="85"/>
    </row>
    <row r="761" ht="12.75" customHeight="1">
      <c r="A761" s="85"/>
      <c r="B761" s="94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  <c r="AC761" s="85"/>
      <c r="AD761" s="85"/>
      <c r="AE761" s="85"/>
      <c r="AF761" s="85"/>
      <c r="AG761" s="85"/>
      <c r="AH761" s="85"/>
    </row>
    <row r="762" ht="12.75" customHeight="1">
      <c r="A762" s="85"/>
      <c r="B762" s="94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  <c r="AA762" s="85"/>
      <c r="AB762" s="85"/>
      <c r="AC762" s="85"/>
      <c r="AD762" s="85"/>
      <c r="AE762" s="85"/>
      <c r="AF762" s="85"/>
      <c r="AG762" s="85"/>
      <c r="AH762" s="85"/>
    </row>
    <row r="763" ht="12.75" customHeight="1">
      <c r="A763" s="85"/>
      <c r="B763" s="94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  <c r="AC763" s="85"/>
      <c r="AD763" s="85"/>
      <c r="AE763" s="85"/>
      <c r="AF763" s="85"/>
      <c r="AG763" s="85"/>
      <c r="AH763" s="85"/>
    </row>
    <row r="764" ht="12.75" customHeight="1">
      <c r="A764" s="85"/>
      <c r="B764" s="94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  <c r="AA764" s="85"/>
      <c r="AB764" s="85"/>
      <c r="AC764" s="85"/>
      <c r="AD764" s="85"/>
      <c r="AE764" s="85"/>
      <c r="AF764" s="85"/>
      <c r="AG764" s="85"/>
      <c r="AH764" s="85"/>
    </row>
    <row r="765" ht="12.75" customHeight="1">
      <c r="A765" s="85"/>
      <c r="B765" s="94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  <c r="AC765" s="85"/>
      <c r="AD765" s="85"/>
      <c r="AE765" s="85"/>
      <c r="AF765" s="85"/>
      <c r="AG765" s="85"/>
      <c r="AH765" s="85"/>
    </row>
    <row r="766" ht="12.75" customHeight="1">
      <c r="A766" s="85"/>
      <c r="B766" s="94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  <c r="AA766" s="85"/>
      <c r="AB766" s="85"/>
      <c r="AC766" s="85"/>
      <c r="AD766" s="85"/>
      <c r="AE766" s="85"/>
      <c r="AF766" s="85"/>
      <c r="AG766" s="85"/>
      <c r="AH766" s="85"/>
    </row>
    <row r="767" ht="12.75" customHeight="1">
      <c r="A767" s="85"/>
      <c r="B767" s="94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  <c r="AC767" s="85"/>
      <c r="AD767" s="85"/>
      <c r="AE767" s="85"/>
      <c r="AF767" s="85"/>
      <c r="AG767" s="85"/>
      <c r="AH767" s="85"/>
    </row>
    <row r="768" ht="12.75" customHeight="1">
      <c r="A768" s="85"/>
      <c r="B768" s="94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  <c r="AC768" s="85"/>
      <c r="AD768" s="85"/>
      <c r="AE768" s="85"/>
      <c r="AF768" s="85"/>
      <c r="AG768" s="85"/>
      <c r="AH768" s="85"/>
    </row>
    <row r="769" ht="12.75" customHeight="1">
      <c r="A769" s="85"/>
      <c r="B769" s="94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  <c r="AC769" s="85"/>
      <c r="AD769" s="85"/>
      <c r="AE769" s="85"/>
      <c r="AF769" s="85"/>
      <c r="AG769" s="85"/>
      <c r="AH769" s="85"/>
    </row>
    <row r="770" ht="12.75" customHeight="1">
      <c r="A770" s="85"/>
      <c r="B770" s="94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  <c r="AC770" s="85"/>
      <c r="AD770" s="85"/>
      <c r="AE770" s="85"/>
      <c r="AF770" s="85"/>
      <c r="AG770" s="85"/>
      <c r="AH770" s="85"/>
    </row>
    <row r="771" ht="12.75" customHeight="1">
      <c r="A771" s="85"/>
      <c r="B771" s="94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  <c r="AC771" s="85"/>
      <c r="AD771" s="85"/>
      <c r="AE771" s="85"/>
      <c r="AF771" s="85"/>
      <c r="AG771" s="85"/>
      <c r="AH771" s="85"/>
    </row>
    <row r="772" ht="12.75" customHeight="1">
      <c r="A772" s="85"/>
      <c r="B772" s="94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  <c r="AA772" s="85"/>
      <c r="AB772" s="85"/>
      <c r="AC772" s="85"/>
      <c r="AD772" s="85"/>
      <c r="AE772" s="85"/>
      <c r="AF772" s="85"/>
      <c r="AG772" s="85"/>
      <c r="AH772" s="85"/>
    </row>
    <row r="773" ht="12.75" customHeight="1">
      <c r="A773" s="85"/>
      <c r="B773" s="94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  <c r="AA773" s="85"/>
      <c r="AB773" s="85"/>
      <c r="AC773" s="85"/>
      <c r="AD773" s="85"/>
      <c r="AE773" s="85"/>
      <c r="AF773" s="85"/>
      <c r="AG773" s="85"/>
      <c r="AH773" s="85"/>
    </row>
    <row r="774" ht="12.75" customHeight="1">
      <c r="A774" s="85"/>
      <c r="B774" s="94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  <c r="AC774" s="85"/>
      <c r="AD774" s="85"/>
      <c r="AE774" s="85"/>
      <c r="AF774" s="85"/>
      <c r="AG774" s="85"/>
      <c r="AH774" s="85"/>
    </row>
    <row r="775" ht="12.75" customHeight="1">
      <c r="A775" s="85"/>
      <c r="B775" s="94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  <c r="AA775" s="85"/>
      <c r="AB775" s="85"/>
      <c r="AC775" s="85"/>
      <c r="AD775" s="85"/>
      <c r="AE775" s="85"/>
      <c r="AF775" s="85"/>
      <c r="AG775" s="85"/>
      <c r="AH775" s="85"/>
    </row>
    <row r="776" ht="12.75" customHeight="1">
      <c r="A776" s="85"/>
      <c r="B776" s="94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  <c r="AA776" s="85"/>
      <c r="AB776" s="85"/>
      <c r="AC776" s="85"/>
      <c r="AD776" s="85"/>
      <c r="AE776" s="85"/>
      <c r="AF776" s="85"/>
      <c r="AG776" s="85"/>
      <c r="AH776" s="85"/>
    </row>
    <row r="777" ht="12.75" customHeight="1">
      <c r="A777" s="85"/>
      <c r="B777" s="94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  <c r="AC777" s="85"/>
      <c r="AD777" s="85"/>
      <c r="AE777" s="85"/>
      <c r="AF777" s="85"/>
      <c r="AG777" s="85"/>
      <c r="AH777" s="85"/>
    </row>
    <row r="778" ht="12.75" customHeight="1">
      <c r="A778" s="85"/>
      <c r="B778" s="94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  <c r="AC778" s="85"/>
      <c r="AD778" s="85"/>
      <c r="AE778" s="85"/>
      <c r="AF778" s="85"/>
      <c r="AG778" s="85"/>
      <c r="AH778" s="85"/>
    </row>
    <row r="779" ht="12.75" customHeight="1">
      <c r="A779" s="85"/>
      <c r="B779" s="94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  <c r="AA779" s="85"/>
      <c r="AB779" s="85"/>
      <c r="AC779" s="85"/>
      <c r="AD779" s="85"/>
      <c r="AE779" s="85"/>
      <c r="AF779" s="85"/>
      <c r="AG779" s="85"/>
      <c r="AH779" s="85"/>
    </row>
    <row r="780" ht="12.75" customHeight="1">
      <c r="A780" s="85"/>
      <c r="B780" s="94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  <c r="AC780" s="85"/>
      <c r="AD780" s="85"/>
      <c r="AE780" s="85"/>
      <c r="AF780" s="85"/>
      <c r="AG780" s="85"/>
      <c r="AH780" s="85"/>
    </row>
    <row r="781" ht="12.75" customHeight="1">
      <c r="A781" s="85"/>
      <c r="B781" s="94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  <c r="AC781" s="85"/>
      <c r="AD781" s="85"/>
      <c r="AE781" s="85"/>
      <c r="AF781" s="85"/>
      <c r="AG781" s="85"/>
      <c r="AH781" s="85"/>
    </row>
    <row r="782" ht="12.75" customHeight="1">
      <c r="A782" s="85"/>
      <c r="B782" s="94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  <c r="AC782" s="85"/>
      <c r="AD782" s="85"/>
      <c r="AE782" s="85"/>
      <c r="AF782" s="85"/>
      <c r="AG782" s="85"/>
      <c r="AH782" s="85"/>
    </row>
    <row r="783" ht="12.75" customHeight="1">
      <c r="A783" s="85"/>
      <c r="B783" s="94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  <c r="AA783" s="85"/>
      <c r="AB783" s="85"/>
      <c r="AC783" s="85"/>
      <c r="AD783" s="85"/>
      <c r="AE783" s="85"/>
      <c r="AF783" s="85"/>
      <c r="AG783" s="85"/>
      <c r="AH783" s="85"/>
    </row>
    <row r="784" ht="12.75" customHeight="1">
      <c r="A784" s="85"/>
      <c r="B784" s="94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  <c r="AA784" s="85"/>
      <c r="AB784" s="85"/>
      <c r="AC784" s="85"/>
      <c r="AD784" s="85"/>
      <c r="AE784" s="85"/>
      <c r="AF784" s="85"/>
      <c r="AG784" s="85"/>
      <c r="AH784" s="85"/>
    </row>
    <row r="785" ht="12.75" customHeight="1">
      <c r="A785" s="85"/>
      <c r="B785" s="94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  <c r="AA785" s="85"/>
      <c r="AB785" s="85"/>
      <c r="AC785" s="85"/>
      <c r="AD785" s="85"/>
      <c r="AE785" s="85"/>
      <c r="AF785" s="85"/>
      <c r="AG785" s="85"/>
      <c r="AH785" s="85"/>
    </row>
    <row r="786" ht="12.75" customHeight="1">
      <c r="A786" s="85"/>
      <c r="B786" s="94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  <c r="AA786" s="85"/>
      <c r="AB786" s="85"/>
      <c r="AC786" s="85"/>
      <c r="AD786" s="85"/>
      <c r="AE786" s="85"/>
      <c r="AF786" s="85"/>
      <c r="AG786" s="85"/>
      <c r="AH786" s="85"/>
    </row>
    <row r="787" ht="12.75" customHeight="1">
      <c r="A787" s="85"/>
      <c r="B787" s="94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  <c r="AA787" s="85"/>
      <c r="AB787" s="85"/>
      <c r="AC787" s="85"/>
      <c r="AD787" s="85"/>
      <c r="AE787" s="85"/>
      <c r="AF787" s="85"/>
      <c r="AG787" s="85"/>
      <c r="AH787" s="85"/>
    </row>
    <row r="788" ht="12.75" customHeight="1">
      <c r="A788" s="85"/>
      <c r="B788" s="94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  <c r="AC788" s="85"/>
      <c r="AD788" s="85"/>
      <c r="AE788" s="85"/>
      <c r="AF788" s="85"/>
      <c r="AG788" s="85"/>
      <c r="AH788" s="85"/>
    </row>
    <row r="789" ht="12.75" customHeight="1">
      <c r="A789" s="85"/>
      <c r="B789" s="94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  <c r="AA789" s="85"/>
      <c r="AB789" s="85"/>
      <c r="AC789" s="85"/>
      <c r="AD789" s="85"/>
      <c r="AE789" s="85"/>
      <c r="AF789" s="85"/>
      <c r="AG789" s="85"/>
      <c r="AH789" s="85"/>
    </row>
    <row r="790" ht="12.75" customHeight="1">
      <c r="A790" s="85"/>
      <c r="B790" s="94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  <c r="AA790" s="85"/>
      <c r="AB790" s="85"/>
      <c r="AC790" s="85"/>
      <c r="AD790" s="85"/>
      <c r="AE790" s="85"/>
      <c r="AF790" s="85"/>
      <c r="AG790" s="85"/>
      <c r="AH790" s="85"/>
    </row>
    <row r="791" ht="12.75" customHeight="1">
      <c r="A791" s="85"/>
      <c r="B791" s="94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  <c r="AA791" s="85"/>
      <c r="AB791" s="85"/>
      <c r="AC791" s="85"/>
      <c r="AD791" s="85"/>
      <c r="AE791" s="85"/>
      <c r="AF791" s="85"/>
      <c r="AG791" s="85"/>
      <c r="AH791" s="85"/>
    </row>
    <row r="792" ht="12.75" customHeight="1">
      <c r="A792" s="85"/>
      <c r="B792" s="94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  <c r="AA792" s="85"/>
      <c r="AB792" s="85"/>
      <c r="AC792" s="85"/>
      <c r="AD792" s="85"/>
      <c r="AE792" s="85"/>
      <c r="AF792" s="85"/>
      <c r="AG792" s="85"/>
      <c r="AH792" s="85"/>
    </row>
    <row r="793" ht="12.75" customHeight="1">
      <c r="A793" s="85"/>
      <c r="B793" s="94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  <c r="AA793" s="85"/>
      <c r="AB793" s="85"/>
      <c r="AC793" s="85"/>
      <c r="AD793" s="85"/>
      <c r="AE793" s="85"/>
      <c r="AF793" s="85"/>
      <c r="AG793" s="85"/>
      <c r="AH793" s="85"/>
    </row>
    <row r="794" ht="12.75" customHeight="1">
      <c r="A794" s="85"/>
      <c r="B794" s="94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  <c r="AA794" s="85"/>
      <c r="AB794" s="85"/>
      <c r="AC794" s="85"/>
      <c r="AD794" s="85"/>
      <c r="AE794" s="85"/>
      <c r="AF794" s="85"/>
      <c r="AG794" s="85"/>
      <c r="AH794" s="85"/>
    </row>
    <row r="795" ht="12.75" customHeight="1">
      <c r="A795" s="85"/>
      <c r="B795" s="94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  <c r="AA795" s="85"/>
      <c r="AB795" s="85"/>
      <c r="AC795" s="85"/>
      <c r="AD795" s="85"/>
      <c r="AE795" s="85"/>
      <c r="AF795" s="85"/>
      <c r="AG795" s="85"/>
      <c r="AH795" s="85"/>
    </row>
    <row r="796" ht="12.75" customHeight="1">
      <c r="A796" s="85"/>
      <c r="B796" s="94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  <c r="AA796" s="85"/>
      <c r="AB796" s="85"/>
      <c r="AC796" s="85"/>
      <c r="AD796" s="85"/>
      <c r="AE796" s="85"/>
      <c r="AF796" s="85"/>
      <c r="AG796" s="85"/>
      <c r="AH796" s="85"/>
    </row>
    <row r="797" ht="12.75" customHeight="1">
      <c r="A797" s="85"/>
      <c r="B797" s="94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  <c r="AA797" s="85"/>
      <c r="AB797" s="85"/>
      <c r="AC797" s="85"/>
      <c r="AD797" s="85"/>
      <c r="AE797" s="85"/>
      <c r="AF797" s="85"/>
      <c r="AG797" s="85"/>
      <c r="AH797" s="85"/>
    </row>
    <row r="798" ht="12.75" customHeight="1">
      <c r="A798" s="85"/>
      <c r="B798" s="94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  <c r="AA798" s="85"/>
      <c r="AB798" s="85"/>
      <c r="AC798" s="85"/>
      <c r="AD798" s="85"/>
      <c r="AE798" s="85"/>
      <c r="AF798" s="85"/>
      <c r="AG798" s="85"/>
      <c r="AH798" s="85"/>
    </row>
    <row r="799" ht="12.75" customHeight="1">
      <c r="A799" s="85"/>
      <c r="B799" s="94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  <c r="AA799" s="85"/>
      <c r="AB799" s="85"/>
      <c r="AC799" s="85"/>
      <c r="AD799" s="85"/>
      <c r="AE799" s="85"/>
      <c r="AF799" s="85"/>
      <c r="AG799" s="85"/>
      <c r="AH799" s="85"/>
    </row>
    <row r="800" ht="12.75" customHeight="1">
      <c r="A800" s="85"/>
      <c r="B800" s="94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  <c r="AA800" s="85"/>
      <c r="AB800" s="85"/>
      <c r="AC800" s="85"/>
      <c r="AD800" s="85"/>
      <c r="AE800" s="85"/>
      <c r="AF800" s="85"/>
      <c r="AG800" s="85"/>
      <c r="AH800" s="85"/>
    </row>
    <row r="801" ht="12.75" customHeight="1">
      <c r="A801" s="85"/>
      <c r="B801" s="94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5"/>
      <c r="AC801" s="85"/>
      <c r="AD801" s="85"/>
      <c r="AE801" s="85"/>
      <c r="AF801" s="85"/>
      <c r="AG801" s="85"/>
      <c r="AH801" s="85"/>
    </row>
    <row r="802" ht="12.75" customHeight="1">
      <c r="A802" s="85"/>
      <c r="B802" s="94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5"/>
      <c r="AC802" s="85"/>
      <c r="AD802" s="85"/>
      <c r="AE802" s="85"/>
      <c r="AF802" s="85"/>
      <c r="AG802" s="85"/>
      <c r="AH802" s="85"/>
    </row>
    <row r="803" ht="12.75" customHeight="1">
      <c r="A803" s="85"/>
      <c r="B803" s="94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  <c r="AA803" s="85"/>
      <c r="AB803" s="85"/>
      <c r="AC803" s="85"/>
      <c r="AD803" s="85"/>
      <c r="AE803" s="85"/>
      <c r="AF803" s="85"/>
      <c r="AG803" s="85"/>
      <c r="AH803" s="85"/>
    </row>
    <row r="804" ht="12.75" customHeight="1">
      <c r="A804" s="85"/>
      <c r="B804" s="94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  <c r="AA804" s="85"/>
      <c r="AB804" s="85"/>
      <c r="AC804" s="85"/>
      <c r="AD804" s="85"/>
      <c r="AE804" s="85"/>
      <c r="AF804" s="85"/>
      <c r="AG804" s="85"/>
      <c r="AH804" s="85"/>
    </row>
    <row r="805" ht="12.75" customHeight="1">
      <c r="A805" s="85"/>
      <c r="B805" s="94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  <c r="AA805" s="85"/>
      <c r="AB805" s="85"/>
      <c r="AC805" s="85"/>
      <c r="AD805" s="85"/>
      <c r="AE805" s="85"/>
      <c r="AF805" s="85"/>
      <c r="AG805" s="85"/>
      <c r="AH805" s="85"/>
    </row>
    <row r="806" ht="12.75" customHeight="1">
      <c r="A806" s="85"/>
      <c r="B806" s="94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  <c r="AA806" s="85"/>
      <c r="AB806" s="85"/>
      <c r="AC806" s="85"/>
      <c r="AD806" s="85"/>
      <c r="AE806" s="85"/>
      <c r="AF806" s="85"/>
      <c r="AG806" s="85"/>
      <c r="AH806" s="85"/>
    </row>
    <row r="807" ht="12.75" customHeight="1">
      <c r="A807" s="85"/>
      <c r="B807" s="94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  <c r="AA807" s="85"/>
      <c r="AB807" s="85"/>
      <c r="AC807" s="85"/>
      <c r="AD807" s="85"/>
      <c r="AE807" s="85"/>
      <c r="AF807" s="85"/>
      <c r="AG807" s="85"/>
      <c r="AH807" s="85"/>
    </row>
    <row r="808" ht="12.75" customHeight="1">
      <c r="A808" s="85"/>
      <c r="B808" s="94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  <c r="AA808" s="85"/>
      <c r="AB808" s="85"/>
      <c r="AC808" s="85"/>
      <c r="AD808" s="85"/>
      <c r="AE808" s="85"/>
      <c r="AF808" s="85"/>
      <c r="AG808" s="85"/>
      <c r="AH808" s="85"/>
    </row>
    <row r="809" ht="12.75" customHeight="1">
      <c r="A809" s="85"/>
      <c r="B809" s="94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  <c r="AA809" s="85"/>
      <c r="AB809" s="85"/>
      <c r="AC809" s="85"/>
      <c r="AD809" s="85"/>
      <c r="AE809" s="85"/>
      <c r="AF809" s="85"/>
      <c r="AG809" s="85"/>
      <c r="AH809" s="85"/>
    </row>
    <row r="810" ht="12.75" customHeight="1">
      <c r="A810" s="85"/>
      <c r="B810" s="94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  <c r="AA810" s="85"/>
      <c r="AB810" s="85"/>
      <c r="AC810" s="85"/>
      <c r="AD810" s="85"/>
      <c r="AE810" s="85"/>
      <c r="AF810" s="85"/>
      <c r="AG810" s="85"/>
      <c r="AH810" s="85"/>
    </row>
    <row r="811" ht="12.75" customHeight="1">
      <c r="A811" s="85"/>
      <c r="B811" s="94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  <c r="AA811" s="85"/>
      <c r="AB811" s="85"/>
      <c r="AC811" s="85"/>
      <c r="AD811" s="85"/>
      <c r="AE811" s="85"/>
      <c r="AF811" s="85"/>
      <c r="AG811" s="85"/>
      <c r="AH811" s="85"/>
    </row>
    <row r="812" ht="12.75" customHeight="1">
      <c r="A812" s="85"/>
      <c r="B812" s="94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  <c r="AA812" s="85"/>
      <c r="AB812" s="85"/>
      <c r="AC812" s="85"/>
      <c r="AD812" s="85"/>
      <c r="AE812" s="85"/>
      <c r="AF812" s="85"/>
      <c r="AG812" s="85"/>
      <c r="AH812" s="85"/>
    </row>
    <row r="813" ht="12.75" customHeight="1">
      <c r="A813" s="85"/>
      <c r="B813" s="94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  <c r="AA813" s="85"/>
      <c r="AB813" s="85"/>
      <c r="AC813" s="85"/>
      <c r="AD813" s="85"/>
      <c r="AE813" s="85"/>
      <c r="AF813" s="85"/>
      <c r="AG813" s="85"/>
      <c r="AH813" s="85"/>
    </row>
    <row r="814" ht="12.75" customHeight="1">
      <c r="A814" s="85"/>
      <c r="B814" s="94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  <c r="AA814" s="85"/>
      <c r="AB814" s="85"/>
      <c r="AC814" s="85"/>
      <c r="AD814" s="85"/>
      <c r="AE814" s="85"/>
      <c r="AF814" s="85"/>
      <c r="AG814" s="85"/>
      <c r="AH814" s="85"/>
    </row>
    <row r="815" ht="12.75" customHeight="1">
      <c r="A815" s="85"/>
      <c r="B815" s="94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  <c r="AA815" s="85"/>
      <c r="AB815" s="85"/>
      <c r="AC815" s="85"/>
      <c r="AD815" s="85"/>
      <c r="AE815" s="85"/>
      <c r="AF815" s="85"/>
      <c r="AG815" s="85"/>
      <c r="AH815" s="85"/>
    </row>
    <row r="816" ht="12.75" customHeight="1">
      <c r="A816" s="85"/>
      <c r="B816" s="94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  <c r="AA816" s="85"/>
      <c r="AB816" s="85"/>
      <c r="AC816" s="85"/>
      <c r="AD816" s="85"/>
      <c r="AE816" s="85"/>
      <c r="AF816" s="85"/>
      <c r="AG816" s="85"/>
      <c r="AH816" s="85"/>
    </row>
    <row r="817" ht="12.75" customHeight="1">
      <c r="A817" s="85"/>
      <c r="B817" s="94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  <c r="AA817" s="85"/>
      <c r="AB817" s="85"/>
      <c r="AC817" s="85"/>
      <c r="AD817" s="85"/>
      <c r="AE817" s="85"/>
      <c r="AF817" s="85"/>
      <c r="AG817" s="85"/>
      <c r="AH817" s="85"/>
    </row>
    <row r="818" ht="12.75" customHeight="1">
      <c r="A818" s="85"/>
      <c r="B818" s="94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  <c r="AA818" s="85"/>
      <c r="AB818" s="85"/>
      <c r="AC818" s="85"/>
      <c r="AD818" s="85"/>
      <c r="AE818" s="85"/>
      <c r="AF818" s="85"/>
      <c r="AG818" s="85"/>
      <c r="AH818" s="85"/>
    </row>
    <row r="819" ht="12.75" customHeight="1">
      <c r="A819" s="85"/>
      <c r="B819" s="94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  <c r="AA819" s="85"/>
      <c r="AB819" s="85"/>
      <c r="AC819" s="85"/>
      <c r="AD819" s="85"/>
      <c r="AE819" s="85"/>
      <c r="AF819" s="85"/>
      <c r="AG819" s="85"/>
      <c r="AH819" s="85"/>
    </row>
    <row r="820" ht="12.75" customHeight="1">
      <c r="A820" s="85"/>
      <c r="B820" s="94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  <c r="AA820" s="85"/>
      <c r="AB820" s="85"/>
      <c r="AC820" s="85"/>
      <c r="AD820" s="85"/>
      <c r="AE820" s="85"/>
      <c r="AF820" s="85"/>
      <c r="AG820" s="85"/>
      <c r="AH820" s="85"/>
    </row>
    <row r="821" ht="12.75" customHeight="1">
      <c r="A821" s="85"/>
      <c r="B821" s="94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  <c r="AA821" s="85"/>
      <c r="AB821" s="85"/>
      <c r="AC821" s="85"/>
      <c r="AD821" s="85"/>
      <c r="AE821" s="85"/>
      <c r="AF821" s="85"/>
      <c r="AG821" s="85"/>
      <c r="AH821" s="85"/>
    </row>
    <row r="822" ht="12.75" customHeight="1">
      <c r="A822" s="85"/>
      <c r="B822" s="94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  <c r="AA822" s="85"/>
      <c r="AB822" s="85"/>
      <c r="AC822" s="85"/>
      <c r="AD822" s="85"/>
      <c r="AE822" s="85"/>
      <c r="AF822" s="85"/>
      <c r="AG822" s="85"/>
      <c r="AH822" s="85"/>
    </row>
    <row r="823" ht="12.75" customHeight="1">
      <c r="A823" s="85"/>
      <c r="B823" s="94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  <c r="AA823" s="85"/>
      <c r="AB823" s="85"/>
      <c r="AC823" s="85"/>
      <c r="AD823" s="85"/>
      <c r="AE823" s="85"/>
      <c r="AF823" s="85"/>
      <c r="AG823" s="85"/>
      <c r="AH823" s="85"/>
    </row>
    <row r="824" ht="12.75" customHeight="1">
      <c r="A824" s="85"/>
      <c r="B824" s="94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  <c r="AA824" s="85"/>
      <c r="AB824" s="85"/>
      <c r="AC824" s="85"/>
      <c r="AD824" s="85"/>
      <c r="AE824" s="85"/>
      <c r="AF824" s="85"/>
      <c r="AG824" s="85"/>
      <c r="AH824" s="85"/>
    </row>
    <row r="825" ht="12.75" customHeight="1">
      <c r="A825" s="85"/>
      <c r="B825" s="94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  <c r="AA825" s="85"/>
      <c r="AB825" s="85"/>
      <c r="AC825" s="85"/>
      <c r="AD825" s="85"/>
      <c r="AE825" s="85"/>
      <c r="AF825" s="85"/>
      <c r="AG825" s="85"/>
      <c r="AH825" s="85"/>
    </row>
    <row r="826" ht="12.75" customHeight="1">
      <c r="A826" s="85"/>
      <c r="B826" s="94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  <c r="AA826" s="85"/>
      <c r="AB826" s="85"/>
      <c r="AC826" s="85"/>
      <c r="AD826" s="85"/>
      <c r="AE826" s="85"/>
      <c r="AF826" s="85"/>
      <c r="AG826" s="85"/>
      <c r="AH826" s="85"/>
    </row>
    <row r="827" ht="12.75" customHeight="1">
      <c r="A827" s="85"/>
      <c r="B827" s="94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  <c r="AC827" s="85"/>
      <c r="AD827" s="85"/>
      <c r="AE827" s="85"/>
      <c r="AF827" s="85"/>
      <c r="AG827" s="85"/>
      <c r="AH827" s="85"/>
    </row>
    <row r="828" ht="12.75" customHeight="1">
      <c r="A828" s="85"/>
      <c r="B828" s="94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  <c r="AA828" s="85"/>
      <c r="AB828" s="85"/>
      <c r="AC828" s="85"/>
      <c r="AD828" s="85"/>
      <c r="AE828" s="85"/>
      <c r="AF828" s="85"/>
      <c r="AG828" s="85"/>
      <c r="AH828" s="85"/>
    </row>
    <row r="829" ht="12.75" customHeight="1">
      <c r="A829" s="85"/>
      <c r="B829" s="94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  <c r="AA829" s="85"/>
      <c r="AB829" s="85"/>
      <c r="AC829" s="85"/>
      <c r="AD829" s="85"/>
      <c r="AE829" s="85"/>
      <c r="AF829" s="85"/>
      <c r="AG829" s="85"/>
      <c r="AH829" s="85"/>
    </row>
    <row r="830" ht="12.75" customHeight="1">
      <c r="A830" s="85"/>
      <c r="B830" s="94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  <c r="AA830" s="85"/>
      <c r="AB830" s="85"/>
      <c r="AC830" s="85"/>
      <c r="AD830" s="85"/>
      <c r="AE830" s="85"/>
      <c r="AF830" s="85"/>
      <c r="AG830" s="85"/>
      <c r="AH830" s="85"/>
    </row>
    <row r="831" ht="12.75" customHeight="1">
      <c r="A831" s="85"/>
      <c r="B831" s="94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  <c r="AA831" s="85"/>
      <c r="AB831" s="85"/>
      <c r="AC831" s="85"/>
      <c r="AD831" s="85"/>
      <c r="AE831" s="85"/>
      <c r="AF831" s="85"/>
      <c r="AG831" s="85"/>
      <c r="AH831" s="85"/>
    </row>
    <row r="832" ht="12.75" customHeight="1">
      <c r="A832" s="85"/>
      <c r="B832" s="94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  <c r="AA832" s="85"/>
      <c r="AB832" s="85"/>
      <c r="AC832" s="85"/>
      <c r="AD832" s="85"/>
      <c r="AE832" s="85"/>
      <c r="AF832" s="85"/>
      <c r="AG832" s="85"/>
      <c r="AH832" s="85"/>
    </row>
    <row r="833" ht="12.75" customHeight="1">
      <c r="A833" s="85"/>
      <c r="B833" s="94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  <c r="AA833" s="85"/>
      <c r="AB833" s="85"/>
      <c r="AC833" s="85"/>
      <c r="AD833" s="85"/>
      <c r="AE833" s="85"/>
      <c r="AF833" s="85"/>
      <c r="AG833" s="85"/>
      <c r="AH833" s="85"/>
    </row>
    <row r="834" ht="12.75" customHeight="1">
      <c r="A834" s="85"/>
      <c r="B834" s="94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  <c r="AC834" s="85"/>
      <c r="AD834" s="85"/>
      <c r="AE834" s="85"/>
      <c r="AF834" s="85"/>
      <c r="AG834" s="85"/>
      <c r="AH834" s="85"/>
    </row>
    <row r="835" ht="12.75" customHeight="1">
      <c r="A835" s="85"/>
      <c r="B835" s="94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  <c r="AA835" s="85"/>
      <c r="AB835" s="85"/>
      <c r="AC835" s="85"/>
      <c r="AD835" s="85"/>
      <c r="AE835" s="85"/>
      <c r="AF835" s="85"/>
      <c r="AG835" s="85"/>
      <c r="AH835" s="85"/>
    </row>
    <row r="836" ht="12.75" customHeight="1">
      <c r="A836" s="85"/>
      <c r="B836" s="94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  <c r="AA836" s="85"/>
      <c r="AB836" s="85"/>
      <c r="AC836" s="85"/>
      <c r="AD836" s="85"/>
      <c r="AE836" s="85"/>
      <c r="AF836" s="85"/>
      <c r="AG836" s="85"/>
      <c r="AH836" s="85"/>
    </row>
    <row r="837" ht="12.75" customHeight="1">
      <c r="A837" s="85"/>
      <c r="B837" s="94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  <c r="AA837" s="85"/>
      <c r="AB837" s="85"/>
      <c r="AC837" s="85"/>
      <c r="AD837" s="85"/>
      <c r="AE837" s="85"/>
      <c r="AF837" s="85"/>
      <c r="AG837" s="85"/>
      <c r="AH837" s="85"/>
    </row>
    <row r="838" ht="12.75" customHeight="1">
      <c r="A838" s="85"/>
      <c r="B838" s="94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  <c r="AC838" s="85"/>
      <c r="AD838" s="85"/>
      <c r="AE838" s="85"/>
      <c r="AF838" s="85"/>
      <c r="AG838" s="85"/>
      <c r="AH838" s="85"/>
    </row>
    <row r="839" ht="12.75" customHeight="1">
      <c r="A839" s="85"/>
      <c r="B839" s="94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  <c r="AA839" s="85"/>
      <c r="AB839" s="85"/>
      <c r="AC839" s="85"/>
      <c r="AD839" s="85"/>
      <c r="AE839" s="85"/>
      <c r="AF839" s="85"/>
      <c r="AG839" s="85"/>
      <c r="AH839" s="85"/>
    </row>
    <row r="840" ht="12.75" customHeight="1">
      <c r="A840" s="85"/>
      <c r="B840" s="94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  <c r="AA840" s="85"/>
      <c r="AB840" s="85"/>
      <c r="AC840" s="85"/>
      <c r="AD840" s="85"/>
      <c r="AE840" s="85"/>
      <c r="AF840" s="85"/>
      <c r="AG840" s="85"/>
      <c r="AH840" s="85"/>
    </row>
    <row r="841" ht="12.75" customHeight="1">
      <c r="A841" s="85"/>
      <c r="B841" s="94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  <c r="AA841" s="85"/>
      <c r="AB841" s="85"/>
      <c r="AC841" s="85"/>
      <c r="AD841" s="85"/>
      <c r="AE841" s="85"/>
      <c r="AF841" s="85"/>
      <c r="AG841" s="85"/>
      <c r="AH841" s="85"/>
    </row>
    <row r="842" ht="12.75" customHeight="1">
      <c r="A842" s="85"/>
      <c r="B842" s="94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  <c r="AA842" s="85"/>
      <c r="AB842" s="85"/>
      <c r="AC842" s="85"/>
      <c r="AD842" s="85"/>
      <c r="AE842" s="85"/>
      <c r="AF842" s="85"/>
      <c r="AG842" s="85"/>
      <c r="AH842" s="85"/>
    </row>
    <row r="843" ht="12.75" customHeight="1">
      <c r="A843" s="85"/>
      <c r="B843" s="94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  <c r="AA843" s="85"/>
      <c r="AB843" s="85"/>
      <c r="AC843" s="85"/>
      <c r="AD843" s="85"/>
      <c r="AE843" s="85"/>
      <c r="AF843" s="85"/>
      <c r="AG843" s="85"/>
      <c r="AH843" s="85"/>
    </row>
    <row r="844" ht="12.75" customHeight="1">
      <c r="A844" s="85"/>
      <c r="B844" s="94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  <c r="AC844" s="85"/>
      <c r="AD844" s="85"/>
      <c r="AE844" s="85"/>
      <c r="AF844" s="85"/>
      <c r="AG844" s="85"/>
      <c r="AH844" s="85"/>
    </row>
    <row r="845" ht="12.75" customHeight="1">
      <c r="A845" s="85"/>
      <c r="B845" s="94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  <c r="AC845" s="85"/>
      <c r="AD845" s="85"/>
      <c r="AE845" s="85"/>
      <c r="AF845" s="85"/>
      <c r="AG845" s="85"/>
      <c r="AH845" s="85"/>
    </row>
    <row r="846" ht="12.75" customHeight="1">
      <c r="A846" s="85"/>
      <c r="B846" s="94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  <c r="AC846" s="85"/>
      <c r="AD846" s="85"/>
      <c r="AE846" s="85"/>
      <c r="AF846" s="85"/>
      <c r="AG846" s="85"/>
      <c r="AH846" s="85"/>
    </row>
    <row r="847" ht="12.75" customHeight="1">
      <c r="A847" s="85"/>
      <c r="B847" s="94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  <c r="AC847" s="85"/>
      <c r="AD847" s="85"/>
      <c r="AE847" s="85"/>
      <c r="AF847" s="85"/>
      <c r="AG847" s="85"/>
      <c r="AH847" s="85"/>
    </row>
    <row r="848" ht="12.75" customHeight="1">
      <c r="A848" s="85"/>
      <c r="B848" s="94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  <c r="AA848" s="85"/>
      <c r="AB848" s="85"/>
      <c r="AC848" s="85"/>
      <c r="AD848" s="85"/>
      <c r="AE848" s="85"/>
      <c r="AF848" s="85"/>
      <c r="AG848" s="85"/>
      <c r="AH848" s="85"/>
    </row>
    <row r="849" ht="12.75" customHeight="1">
      <c r="A849" s="85"/>
      <c r="B849" s="94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  <c r="AA849" s="85"/>
      <c r="AB849" s="85"/>
      <c r="AC849" s="85"/>
      <c r="AD849" s="85"/>
      <c r="AE849" s="85"/>
      <c r="AF849" s="85"/>
      <c r="AG849" s="85"/>
      <c r="AH849" s="85"/>
    </row>
    <row r="850" ht="12.75" customHeight="1">
      <c r="A850" s="85"/>
      <c r="B850" s="94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  <c r="AA850" s="85"/>
      <c r="AB850" s="85"/>
      <c r="AC850" s="85"/>
      <c r="AD850" s="85"/>
      <c r="AE850" s="85"/>
      <c r="AF850" s="85"/>
      <c r="AG850" s="85"/>
      <c r="AH850" s="85"/>
    </row>
    <row r="851" ht="12.75" customHeight="1">
      <c r="A851" s="85"/>
      <c r="B851" s="94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  <c r="AC851" s="85"/>
      <c r="AD851" s="85"/>
      <c r="AE851" s="85"/>
      <c r="AF851" s="85"/>
      <c r="AG851" s="85"/>
      <c r="AH851" s="85"/>
    </row>
    <row r="852" ht="12.75" customHeight="1">
      <c r="A852" s="85"/>
      <c r="B852" s="94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  <c r="AA852" s="85"/>
      <c r="AB852" s="85"/>
      <c r="AC852" s="85"/>
      <c r="AD852" s="85"/>
      <c r="AE852" s="85"/>
      <c r="AF852" s="85"/>
      <c r="AG852" s="85"/>
      <c r="AH852" s="85"/>
    </row>
    <row r="853" ht="12.75" customHeight="1">
      <c r="A853" s="85"/>
      <c r="B853" s="94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  <c r="AC853" s="85"/>
      <c r="AD853" s="85"/>
      <c r="AE853" s="85"/>
      <c r="AF853" s="85"/>
      <c r="AG853" s="85"/>
      <c r="AH853" s="85"/>
    </row>
    <row r="854" ht="12.75" customHeight="1">
      <c r="A854" s="85"/>
      <c r="B854" s="94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  <c r="AC854" s="85"/>
      <c r="AD854" s="85"/>
      <c r="AE854" s="85"/>
      <c r="AF854" s="85"/>
      <c r="AG854" s="85"/>
      <c r="AH854" s="85"/>
    </row>
    <row r="855" ht="12.75" customHeight="1">
      <c r="A855" s="85"/>
      <c r="B855" s="94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  <c r="AA855" s="85"/>
      <c r="AB855" s="85"/>
      <c r="AC855" s="85"/>
      <c r="AD855" s="85"/>
      <c r="AE855" s="85"/>
      <c r="AF855" s="85"/>
      <c r="AG855" s="85"/>
      <c r="AH855" s="85"/>
    </row>
    <row r="856" ht="12.75" customHeight="1">
      <c r="A856" s="85"/>
      <c r="B856" s="94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  <c r="AC856" s="85"/>
      <c r="AD856" s="85"/>
      <c r="AE856" s="85"/>
      <c r="AF856" s="85"/>
      <c r="AG856" s="85"/>
      <c r="AH856" s="85"/>
    </row>
    <row r="857" ht="12.75" customHeight="1">
      <c r="A857" s="85"/>
      <c r="B857" s="94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  <c r="AA857" s="85"/>
      <c r="AB857" s="85"/>
      <c r="AC857" s="85"/>
      <c r="AD857" s="85"/>
      <c r="AE857" s="85"/>
      <c r="AF857" s="85"/>
      <c r="AG857" s="85"/>
      <c r="AH857" s="85"/>
    </row>
    <row r="858" ht="12.75" customHeight="1">
      <c r="A858" s="85"/>
      <c r="B858" s="94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  <c r="AA858" s="85"/>
      <c r="AB858" s="85"/>
      <c r="AC858" s="85"/>
      <c r="AD858" s="85"/>
      <c r="AE858" s="85"/>
      <c r="AF858" s="85"/>
      <c r="AG858" s="85"/>
      <c r="AH858" s="85"/>
    </row>
    <row r="859" ht="12.75" customHeight="1">
      <c r="A859" s="85"/>
      <c r="B859" s="94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  <c r="AC859" s="85"/>
      <c r="AD859" s="85"/>
      <c r="AE859" s="85"/>
      <c r="AF859" s="85"/>
      <c r="AG859" s="85"/>
      <c r="AH859" s="85"/>
    </row>
    <row r="860" ht="12.75" customHeight="1">
      <c r="A860" s="85"/>
      <c r="B860" s="94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  <c r="AA860" s="85"/>
      <c r="AB860" s="85"/>
      <c r="AC860" s="85"/>
      <c r="AD860" s="85"/>
      <c r="AE860" s="85"/>
      <c r="AF860" s="85"/>
      <c r="AG860" s="85"/>
      <c r="AH860" s="85"/>
    </row>
    <row r="861" ht="12.75" customHeight="1">
      <c r="A861" s="85"/>
      <c r="B861" s="94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  <c r="AC861" s="85"/>
      <c r="AD861" s="85"/>
      <c r="AE861" s="85"/>
      <c r="AF861" s="85"/>
      <c r="AG861" s="85"/>
      <c r="AH861" s="85"/>
    </row>
    <row r="862" ht="12.75" customHeight="1">
      <c r="A862" s="85"/>
      <c r="B862" s="94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  <c r="AA862" s="85"/>
      <c r="AB862" s="85"/>
      <c r="AC862" s="85"/>
      <c r="AD862" s="85"/>
      <c r="AE862" s="85"/>
      <c r="AF862" s="85"/>
      <c r="AG862" s="85"/>
      <c r="AH862" s="85"/>
    </row>
    <row r="863" ht="12.75" customHeight="1">
      <c r="A863" s="85"/>
      <c r="B863" s="94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  <c r="AC863" s="85"/>
      <c r="AD863" s="85"/>
      <c r="AE863" s="85"/>
      <c r="AF863" s="85"/>
      <c r="AG863" s="85"/>
      <c r="AH863" s="85"/>
    </row>
    <row r="864" ht="12.75" customHeight="1">
      <c r="A864" s="85"/>
      <c r="B864" s="94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5"/>
      <c r="AC864" s="85"/>
      <c r="AD864" s="85"/>
      <c r="AE864" s="85"/>
      <c r="AF864" s="85"/>
      <c r="AG864" s="85"/>
      <c r="AH864" s="85"/>
    </row>
    <row r="865" ht="12.75" customHeight="1">
      <c r="A865" s="85"/>
      <c r="B865" s="94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  <c r="AC865" s="85"/>
      <c r="AD865" s="85"/>
      <c r="AE865" s="85"/>
      <c r="AF865" s="85"/>
      <c r="AG865" s="85"/>
      <c r="AH865" s="85"/>
    </row>
    <row r="866" ht="12.75" customHeight="1">
      <c r="A866" s="85"/>
      <c r="B866" s="94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5"/>
      <c r="AC866" s="85"/>
      <c r="AD866" s="85"/>
      <c r="AE866" s="85"/>
      <c r="AF866" s="85"/>
      <c r="AG866" s="85"/>
      <c r="AH866" s="85"/>
    </row>
    <row r="867" ht="12.75" customHeight="1">
      <c r="A867" s="85"/>
      <c r="B867" s="94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  <c r="AC867" s="85"/>
      <c r="AD867" s="85"/>
      <c r="AE867" s="85"/>
      <c r="AF867" s="85"/>
      <c r="AG867" s="85"/>
      <c r="AH867" s="85"/>
    </row>
    <row r="868" ht="12.75" customHeight="1">
      <c r="A868" s="85"/>
      <c r="B868" s="94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  <c r="AA868" s="85"/>
      <c r="AB868" s="85"/>
      <c r="AC868" s="85"/>
      <c r="AD868" s="85"/>
      <c r="AE868" s="85"/>
      <c r="AF868" s="85"/>
      <c r="AG868" s="85"/>
      <c r="AH868" s="85"/>
    </row>
    <row r="869" ht="12.75" customHeight="1">
      <c r="A869" s="85"/>
      <c r="B869" s="94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  <c r="AC869" s="85"/>
      <c r="AD869" s="85"/>
      <c r="AE869" s="85"/>
      <c r="AF869" s="85"/>
      <c r="AG869" s="85"/>
      <c r="AH869" s="85"/>
    </row>
    <row r="870" ht="12.75" customHeight="1">
      <c r="A870" s="85"/>
      <c r="B870" s="94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  <c r="AA870" s="85"/>
      <c r="AB870" s="85"/>
      <c r="AC870" s="85"/>
      <c r="AD870" s="85"/>
      <c r="AE870" s="85"/>
      <c r="AF870" s="85"/>
      <c r="AG870" s="85"/>
      <c r="AH870" s="85"/>
    </row>
    <row r="871" ht="12.75" customHeight="1">
      <c r="A871" s="85"/>
      <c r="B871" s="94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  <c r="AC871" s="85"/>
      <c r="AD871" s="85"/>
      <c r="AE871" s="85"/>
      <c r="AF871" s="85"/>
      <c r="AG871" s="85"/>
      <c r="AH871" s="85"/>
    </row>
    <row r="872" ht="12.75" customHeight="1">
      <c r="A872" s="85"/>
      <c r="B872" s="94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  <c r="AA872" s="85"/>
      <c r="AB872" s="85"/>
      <c r="AC872" s="85"/>
      <c r="AD872" s="85"/>
      <c r="AE872" s="85"/>
      <c r="AF872" s="85"/>
      <c r="AG872" s="85"/>
      <c r="AH872" s="85"/>
    </row>
    <row r="873" ht="12.75" customHeight="1">
      <c r="A873" s="85"/>
      <c r="B873" s="94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  <c r="AC873" s="85"/>
      <c r="AD873" s="85"/>
      <c r="AE873" s="85"/>
      <c r="AF873" s="85"/>
      <c r="AG873" s="85"/>
      <c r="AH873" s="85"/>
    </row>
    <row r="874" ht="12.75" customHeight="1">
      <c r="A874" s="85"/>
      <c r="B874" s="94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  <c r="AC874" s="85"/>
      <c r="AD874" s="85"/>
      <c r="AE874" s="85"/>
      <c r="AF874" s="85"/>
      <c r="AG874" s="85"/>
      <c r="AH874" s="85"/>
    </row>
    <row r="875" ht="12.75" customHeight="1">
      <c r="A875" s="85"/>
      <c r="B875" s="94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  <c r="AA875" s="85"/>
      <c r="AB875" s="85"/>
      <c r="AC875" s="85"/>
      <c r="AD875" s="85"/>
      <c r="AE875" s="85"/>
      <c r="AF875" s="85"/>
      <c r="AG875" s="85"/>
      <c r="AH875" s="85"/>
    </row>
    <row r="876" ht="12.75" customHeight="1">
      <c r="A876" s="85"/>
      <c r="B876" s="94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  <c r="AA876" s="85"/>
      <c r="AB876" s="85"/>
      <c r="AC876" s="85"/>
      <c r="AD876" s="85"/>
      <c r="AE876" s="85"/>
      <c r="AF876" s="85"/>
      <c r="AG876" s="85"/>
      <c r="AH876" s="85"/>
    </row>
    <row r="877" ht="12.75" customHeight="1">
      <c r="A877" s="85"/>
      <c r="B877" s="94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  <c r="AA877" s="85"/>
      <c r="AB877" s="85"/>
      <c r="AC877" s="85"/>
      <c r="AD877" s="85"/>
      <c r="AE877" s="85"/>
      <c r="AF877" s="85"/>
      <c r="AG877" s="85"/>
      <c r="AH877" s="85"/>
    </row>
    <row r="878" ht="12.75" customHeight="1">
      <c r="A878" s="85"/>
      <c r="B878" s="94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  <c r="AA878" s="85"/>
      <c r="AB878" s="85"/>
      <c r="AC878" s="85"/>
      <c r="AD878" s="85"/>
      <c r="AE878" s="85"/>
      <c r="AF878" s="85"/>
      <c r="AG878" s="85"/>
      <c r="AH878" s="85"/>
    </row>
    <row r="879" ht="12.75" customHeight="1">
      <c r="A879" s="85"/>
      <c r="B879" s="94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  <c r="AA879" s="85"/>
      <c r="AB879" s="85"/>
      <c r="AC879" s="85"/>
      <c r="AD879" s="85"/>
      <c r="AE879" s="85"/>
      <c r="AF879" s="85"/>
      <c r="AG879" s="85"/>
      <c r="AH879" s="85"/>
    </row>
    <row r="880" ht="12.75" customHeight="1">
      <c r="A880" s="85"/>
      <c r="B880" s="94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  <c r="AA880" s="85"/>
      <c r="AB880" s="85"/>
      <c r="AC880" s="85"/>
      <c r="AD880" s="85"/>
      <c r="AE880" s="85"/>
      <c r="AF880" s="85"/>
      <c r="AG880" s="85"/>
      <c r="AH880" s="85"/>
    </row>
    <row r="881" ht="12.75" customHeight="1">
      <c r="A881" s="85"/>
      <c r="B881" s="94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  <c r="AA881" s="85"/>
      <c r="AB881" s="85"/>
      <c r="AC881" s="85"/>
      <c r="AD881" s="85"/>
      <c r="AE881" s="85"/>
      <c r="AF881" s="85"/>
      <c r="AG881" s="85"/>
      <c r="AH881" s="85"/>
    </row>
    <row r="882" ht="12.75" customHeight="1">
      <c r="A882" s="85"/>
      <c r="B882" s="94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  <c r="AA882" s="85"/>
      <c r="AB882" s="85"/>
      <c r="AC882" s="85"/>
      <c r="AD882" s="85"/>
      <c r="AE882" s="85"/>
      <c r="AF882" s="85"/>
      <c r="AG882" s="85"/>
      <c r="AH882" s="85"/>
    </row>
    <row r="883" ht="12.75" customHeight="1">
      <c r="A883" s="85"/>
      <c r="B883" s="94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  <c r="AA883" s="85"/>
      <c r="AB883" s="85"/>
      <c r="AC883" s="85"/>
      <c r="AD883" s="85"/>
      <c r="AE883" s="85"/>
      <c r="AF883" s="85"/>
      <c r="AG883" s="85"/>
      <c r="AH883" s="85"/>
    </row>
    <row r="884" ht="12.75" customHeight="1">
      <c r="A884" s="85"/>
      <c r="B884" s="94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  <c r="AC884" s="85"/>
      <c r="AD884" s="85"/>
      <c r="AE884" s="85"/>
      <c r="AF884" s="85"/>
      <c r="AG884" s="85"/>
      <c r="AH884" s="85"/>
    </row>
    <row r="885" ht="12.75" customHeight="1">
      <c r="A885" s="85"/>
      <c r="B885" s="94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  <c r="AA885" s="85"/>
      <c r="AB885" s="85"/>
      <c r="AC885" s="85"/>
      <c r="AD885" s="85"/>
      <c r="AE885" s="85"/>
      <c r="AF885" s="85"/>
      <c r="AG885" s="85"/>
      <c r="AH885" s="85"/>
    </row>
    <row r="886" ht="12.75" customHeight="1">
      <c r="A886" s="85"/>
      <c r="B886" s="94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  <c r="AC886" s="85"/>
      <c r="AD886" s="85"/>
      <c r="AE886" s="85"/>
      <c r="AF886" s="85"/>
      <c r="AG886" s="85"/>
      <c r="AH886" s="85"/>
    </row>
    <row r="887" ht="12.75" customHeight="1">
      <c r="A887" s="85"/>
      <c r="B887" s="94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  <c r="AC887" s="85"/>
      <c r="AD887" s="85"/>
      <c r="AE887" s="85"/>
      <c r="AF887" s="85"/>
      <c r="AG887" s="85"/>
      <c r="AH887" s="85"/>
    </row>
    <row r="888" ht="12.75" customHeight="1">
      <c r="A888" s="85"/>
      <c r="B888" s="94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  <c r="AC888" s="85"/>
      <c r="AD888" s="85"/>
      <c r="AE888" s="85"/>
      <c r="AF888" s="85"/>
      <c r="AG888" s="85"/>
      <c r="AH888" s="85"/>
    </row>
    <row r="889" ht="12.75" customHeight="1">
      <c r="A889" s="85"/>
      <c r="B889" s="94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  <c r="AA889" s="85"/>
      <c r="AB889" s="85"/>
      <c r="AC889" s="85"/>
      <c r="AD889" s="85"/>
      <c r="AE889" s="85"/>
      <c r="AF889" s="85"/>
      <c r="AG889" s="85"/>
      <c r="AH889" s="85"/>
    </row>
    <row r="890" ht="12.75" customHeight="1">
      <c r="A890" s="85"/>
      <c r="B890" s="94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  <c r="AC890" s="85"/>
      <c r="AD890" s="85"/>
      <c r="AE890" s="85"/>
      <c r="AF890" s="85"/>
      <c r="AG890" s="85"/>
      <c r="AH890" s="85"/>
    </row>
    <row r="891" ht="12.75" customHeight="1">
      <c r="A891" s="85"/>
      <c r="B891" s="94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  <c r="AA891" s="85"/>
      <c r="AB891" s="85"/>
      <c r="AC891" s="85"/>
      <c r="AD891" s="85"/>
      <c r="AE891" s="85"/>
      <c r="AF891" s="85"/>
      <c r="AG891" s="85"/>
      <c r="AH891" s="85"/>
    </row>
    <row r="892" ht="12.75" customHeight="1">
      <c r="A892" s="85"/>
      <c r="B892" s="94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  <c r="AA892" s="85"/>
      <c r="AB892" s="85"/>
      <c r="AC892" s="85"/>
      <c r="AD892" s="85"/>
      <c r="AE892" s="85"/>
      <c r="AF892" s="85"/>
      <c r="AG892" s="85"/>
      <c r="AH892" s="85"/>
    </row>
    <row r="893" ht="12.75" customHeight="1">
      <c r="A893" s="85"/>
      <c r="B893" s="94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  <c r="AC893" s="85"/>
      <c r="AD893" s="85"/>
      <c r="AE893" s="85"/>
      <c r="AF893" s="85"/>
      <c r="AG893" s="85"/>
      <c r="AH893" s="85"/>
    </row>
    <row r="894" ht="12.75" customHeight="1">
      <c r="A894" s="85"/>
      <c r="B894" s="94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85"/>
      <c r="AB894" s="85"/>
      <c r="AC894" s="85"/>
      <c r="AD894" s="85"/>
      <c r="AE894" s="85"/>
      <c r="AF894" s="85"/>
      <c r="AG894" s="85"/>
      <c r="AH894" s="85"/>
    </row>
    <row r="895" ht="12.75" customHeight="1">
      <c r="A895" s="85"/>
      <c r="B895" s="94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  <c r="AC895" s="85"/>
      <c r="AD895" s="85"/>
      <c r="AE895" s="85"/>
      <c r="AF895" s="85"/>
      <c r="AG895" s="85"/>
      <c r="AH895" s="85"/>
    </row>
    <row r="896" ht="12.75" customHeight="1">
      <c r="A896" s="85"/>
      <c r="B896" s="94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  <c r="AC896" s="85"/>
      <c r="AD896" s="85"/>
      <c r="AE896" s="85"/>
      <c r="AF896" s="85"/>
      <c r="AG896" s="85"/>
      <c r="AH896" s="85"/>
    </row>
    <row r="897" ht="12.75" customHeight="1">
      <c r="A897" s="85"/>
      <c r="B897" s="94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  <c r="AC897" s="85"/>
      <c r="AD897" s="85"/>
      <c r="AE897" s="85"/>
      <c r="AF897" s="85"/>
      <c r="AG897" s="85"/>
      <c r="AH897" s="85"/>
    </row>
    <row r="898" ht="12.75" customHeight="1">
      <c r="A898" s="85"/>
      <c r="B898" s="94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  <c r="AC898" s="85"/>
      <c r="AD898" s="85"/>
      <c r="AE898" s="85"/>
      <c r="AF898" s="85"/>
      <c r="AG898" s="85"/>
      <c r="AH898" s="85"/>
    </row>
    <row r="899" ht="12.75" customHeight="1">
      <c r="A899" s="85"/>
      <c r="B899" s="94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  <c r="AC899" s="85"/>
      <c r="AD899" s="85"/>
      <c r="AE899" s="85"/>
      <c r="AF899" s="85"/>
      <c r="AG899" s="85"/>
      <c r="AH899" s="85"/>
    </row>
    <row r="900" ht="12.75" customHeight="1">
      <c r="A900" s="85"/>
      <c r="B900" s="94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  <c r="AA900" s="85"/>
      <c r="AB900" s="85"/>
      <c r="AC900" s="85"/>
      <c r="AD900" s="85"/>
      <c r="AE900" s="85"/>
      <c r="AF900" s="85"/>
      <c r="AG900" s="85"/>
      <c r="AH900" s="85"/>
    </row>
    <row r="901" ht="12.75" customHeight="1">
      <c r="A901" s="85"/>
      <c r="B901" s="94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  <c r="AC901" s="85"/>
      <c r="AD901" s="85"/>
      <c r="AE901" s="85"/>
      <c r="AF901" s="85"/>
      <c r="AG901" s="85"/>
      <c r="AH901" s="85"/>
    </row>
    <row r="902" ht="12.75" customHeight="1">
      <c r="A902" s="85"/>
      <c r="B902" s="94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  <c r="AA902" s="85"/>
      <c r="AB902" s="85"/>
      <c r="AC902" s="85"/>
      <c r="AD902" s="85"/>
      <c r="AE902" s="85"/>
      <c r="AF902" s="85"/>
      <c r="AG902" s="85"/>
      <c r="AH902" s="85"/>
    </row>
    <row r="903" ht="12.75" customHeight="1">
      <c r="A903" s="85"/>
      <c r="B903" s="94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  <c r="AA903" s="85"/>
      <c r="AB903" s="85"/>
      <c r="AC903" s="85"/>
      <c r="AD903" s="85"/>
      <c r="AE903" s="85"/>
      <c r="AF903" s="85"/>
      <c r="AG903" s="85"/>
      <c r="AH903" s="85"/>
    </row>
    <row r="904" ht="12.75" customHeight="1">
      <c r="A904" s="85"/>
      <c r="B904" s="94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  <c r="AA904" s="85"/>
      <c r="AB904" s="85"/>
      <c r="AC904" s="85"/>
      <c r="AD904" s="85"/>
      <c r="AE904" s="85"/>
      <c r="AF904" s="85"/>
      <c r="AG904" s="85"/>
      <c r="AH904" s="85"/>
    </row>
    <row r="905" ht="12.75" customHeight="1">
      <c r="A905" s="85"/>
      <c r="B905" s="94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  <c r="AA905" s="85"/>
      <c r="AB905" s="85"/>
      <c r="AC905" s="85"/>
      <c r="AD905" s="85"/>
      <c r="AE905" s="85"/>
      <c r="AF905" s="85"/>
      <c r="AG905" s="85"/>
      <c r="AH905" s="85"/>
    </row>
    <row r="906" ht="12.75" customHeight="1">
      <c r="A906" s="85"/>
      <c r="B906" s="94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  <c r="AA906" s="85"/>
      <c r="AB906" s="85"/>
      <c r="AC906" s="85"/>
      <c r="AD906" s="85"/>
      <c r="AE906" s="85"/>
      <c r="AF906" s="85"/>
      <c r="AG906" s="85"/>
      <c r="AH906" s="85"/>
    </row>
    <row r="907" ht="12.75" customHeight="1">
      <c r="A907" s="85"/>
      <c r="B907" s="94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  <c r="AC907" s="85"/>
      <c r="AD907" s="85"/>
      <c r="AE907" s="85"/>
      <c r="AF907" s="85"/>
      <c r="AG907" s="85"/>
      <c r="AH907" s="85"/>
    </row>
    <row r="908" ht="12.75" customHeight="1">
      <c r="A908" s="85"/>
      <c r="B908" s="94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  <c r="AA908" s="85"/>
      <c r="AB908" s="85"/>
      <c r="AC908" s="85"/>
      <c r="AD908" s="85"/>
      <c r="AE908" s="85"/>
      <c r="AF908" s="85"/>
      <c r="AG908" s="85"/>
      <c r="AH908" s="85"/>
    </row>
    <row r="909" ht="12.75" customHeight="1">
      <c r="A909" s="85"/>
      <c r="B909" s="94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85"/>
      <c r="AB909" s="85"/>
      <c r="AC909" s="85"/>
      <c r="AD909" s="85"/>
      <c r="AE909" s="85"/>
      <c r="AF909" s="85"/>
      <c r="AG909" s="85"/>
      <c r="AH909" s="85"/>
    </row>
    <row r="910" ht="12.75" customHeight="1">
      <c r="A910" s="85"/>
      <c r="B910" s="94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  <c r="AC910" s="85"/>
      <c r="AD910" s="85"/>
      <c r="AE910" s="85"/>
      <c r="AF910" s="85"/>
      <c r="AG910" s="85"/>
      <c r="AH910" s="85"/>
    </row>
    <row r="911" ht="12.75" customHeight="1">
      <c r="A911" s="85"/>
      <c r="B911" s="94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  <c r="AA911" s="85"/>
      <c r="AB911" s="85"/>
      <c r="AC911" s="85"/>
      <c r="AD911" s="85"/>
      <c r="AE911" s="85"/>
      <c r="AF911" s="85"/>
      <c r="AG911" s="85"/>
      <c r="AH911" s="85"/>
    </row>
    <row r="912" ht="12.75" customHeight="1">
      <c r="A912" s="85"/>
      <c r="B912" s="94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  <c r="AC912" s="85"/>
      <c r="AD912" s="85"/>
      <c r="AE912" s="85"/>
      <c r="AF912" s="85"/>
      <c r="AG912" s="85"/>
      <c r="AH912" s="85"/>
    </row>
    <row r="913" ht="12.75" customHeight="1">
      <c r="A913" s="85"/>
      <c r="B913" s="94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  <c r="AA913" s="85"/>
      <c r="AB913" s="85"/>
      <c r="AC913" s="85"/>
      <c r="AD913" s="85"/>
      <c r="AE913" s="85"/>
      <c r="AF913" s="85"/>
      <c r="AG913" s="85"/>
      <c r="AH913" s="85"/>
    </row>
    <row r="914" ht="12.75" customHeight="1">
      <c r="A914" s="85"/>
      <c r="B914" s="94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  <c r="AA914" s="85"/>
      <c r="AB914" s="85"/>
      <c r="AC914" s="85"/>
      <c r="AD914" s="85"/>
      <c r="AE914" s="85"/>
      <c r="AF914" s="85"/>
      <c r="AG914" s="85"/>
      <c r="AH914" s="85"/>
    </row>
    <row r="915" ht="12.75" customHeight="1">
      <c r="A915" s="85"/>
      <c r="B915" s="94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  <c r="AC915" s="85"/>
      <c r="AD915" s="85"/>
      <c r="AE915" s="85"/>
      <c r="AF915" s="85"/>
      <c r="AG915" s="85"/>
      <c r="AH915" s="85"/>
    </row>
    <row r="916" ht="12.75" customHeight="1">
      <c r="A916" s="85"/>
      <c r="B916" s="94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  <c r="AC916" s="85"/>
      <c r="AD916" s="85"/>
      <c r="AE916" s="85"/>
      <c r="AF916" s="85"/>
      <c r="AG916" s="85"/>
      <c r="AH916" s="85"/>
    </row>
    <row r="917" ht="12.75" customHeight="1">
      <c r="A917" s="85"/>
      <c r="B917" s="94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  <c r="AC917" s="85"/>
      <c r="AD917" s="85"/>
      <c r="AE917" s="85"/>
      <c r="AF917" s="85"/>
      <c r="AG917" s="85"/>
      <c r="AH917" s="85"/>
    </row>
    <row r="918" ht="12.75" customHeight="1">
      <c r="A918" s="85"/>
      <c r="B918" s="94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  <c r="AC918" s="85"/>
      <c r="AD918" s="85"/>
      <c r="AE918" s="85"/>
      <c r="AF918" s="85"/>
      <c r="AG918" s="85"/>
      <c r="AH918" s="85"/>
    </row>
    <row r="919" ht="12.75" customHeight="1">
      <c r="A919" s="85"/>
      <c r="B919" s="94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  <c r="AC919" s="85"/>
      <c r="AD919" s="85"/>
      <c r="AE919" s="85"/>
      <c r="AF919" s="85"/>
      <c r="AG919" s="85"/>
      <c r="AH919" s="85"/>
    </row>
    <row r="920" ht="12.75" customHeight="1">
      <c r="A920" s="85"/>
      <c r="B920" s="94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  <c r="AC920" s="85"/>
      <c r="AD920" s="85"/>
      <c r="AE920" s="85"/>
      <c r="AF920" s="85"/>
      <c r="AG920" s="85"/>
      <c r="AH920" s="85"/>
    </row>
    <row r="921" ht="12.75" customHeight="1">
      <c r="A921" s="85"/>
      <c r="B921" s="94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  <c r="AC921" s="85"/>
      <c r="AD921" s="85"/>
      <c r="AE921" s="85"/>
      <c r="AF921" s="85"/>
      <c r="AG921" s="85"/>
      <c r="AH921" s="85"/>
    </row>
    <row r="922" ht="12.75" customHeight="1">
      <c r="A922" s="85"/>
      <c r="B922" s="94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  <c r="AC922" s="85"/>
      <c r="AD922" s="85"/>
      <c r="AE922" s="85"/>
      <c r="AF922" s="85"/>
      <c r="AG922" s="85"/>
      <c r="AH922" s="85"/>
    </row>
    <row r="923" ht="12.75" customHeight="1">
      <c r="A923" s="85"/>
      <c r="B923" s="94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  <c r="AC923" s="85"/>
      <c r="AD923" s="85"/>
      <c r="AE923" s="85"/>
      <c r="AF923" s="85"/>
      <c r="AG923" s="85"/>
      <c r="AH923" s="85"/>
    </row>
    <row r="924" ht="12.75" customHeight="1">
      <c r="A924" s="85"/>
      <c r="B924" s="94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  <c r="AC924" s="85"/>
      <c r="AD924" s="85"/>
      <c r="AE924" s="85"/>
      <c r="AF924" s="85"/>
      <c r="AG924" s="85"/>
      <c r="AH924" s="85"/>
    </row>
    <row r="925" ht="12.75" customHeight="1">
      <c r="A925" s="85"/>
      <c r="B925" s="94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  <c r="AC925" s="85"/>
      <c r="AD925" s="85"/>
      <c r="AE925" s="85"/>
      <c r="AF925" s="85"/>
      <c r="AG925" s="85"/>
      <c r="AH925" s="85"/>
    </row>
    <row r="926" ht="12.75" customHeight="1">
      <c r="A926" s="85"/>
      <c r="B926" s="94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  <c r="AC926" s="85"/>
      <c r="AD926" s="85"/>
      <c r="AE926" s="85"/>
      <c r="AF926" s="85"/>
      <c r="AG926" s="85"/>
      <c r="AH926" s="85"/>
    </row>
    <row r="927" ht="12.75" customHeight="1">
      <c r="A927" s="85"/>
      <c r="B927" s="94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  <c r="AC927" s="85"/>
      <c r="AD927" s="85"/>
      <c r="AE927" s="85"/>
      <c r="AF927" s="85"/>
      <c r="AG927" s="85"/>
      <c r="AH927" s="85"/>
    </row>
    <row r="928" ht="12.75" customHeight="1">
      <c r="A928" s="85"/>
      <c r="B928" s="94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  <c r="AC928" s="85"/>
      <c r="AD928" s="85"/>
      <c r="AE928" s="85"/>
      <c r="AF928" s="85"/>
      <c r="AG928" s="85"/>
      <c r="AH928" s="85"/>
    </row>
    <row r="929" ht="12.75" customHeight="1">
      <c r="A929" s="85"/>
      <c r="B929" s="94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  <c r="AC929" s="85"/>
      <c r="AD929" s="85"/>
      <c r="AE929" s="85"/>
      <c r="AF929" s="85"/>
      <c r="AG929" s="85"/>
      <c r="AH929" s="85"/>
    </row>
    <row r="930" ht="12.75" customHeight="1">
      <c r="A930" s="85"/>
      <c r="B930" s="94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  <c r="AC930" s="85"/>
      <c r="AD930" s="85"/>
      <c r="AE930" s="85"/>
      <c r="AF930" s="85"/>
      <c r="AG930" s="85"/>
      <c r="AH930" s="85"/>
    </row>
    <row r="931" ht="12.75" customHeight="1">
      <c r="A931" s="85"/>
      <c r="B931" s="94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  <c r="AC931" s="85"/>
      <c r="AD931" s="85"/>
      <c r="AE931" s="85"/>
      <c r="AF931" s="85"/>
      <c r="AG931" s="85"/>
      <c r="AH931" s="85"/>
    </row>
    <row r="932" ht="12.75" customHeight="1">
      <c r="A932" s="85"/>
      <c r="B932" s="94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  <c r="AC932" s="85"/>
      <c r="AD932" s="85"/>
      <c r="AE932" s="85"/>
      <c r="AF932" s="85"/>
      <c r="AG932" s="85"/>
      <c r="AH932" s="85"/>
    </row>
    <row r="933" ht="12.75" customHeight="1">
      <c r="A933" s="85"/>
      <c r="B933" s="94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  <c r="AC933" s="85"/>
      <c r="AD933" s="85"/>
      <c r="AE933" s="85"/>
      <c r="AF933" s="85"/>
      <c r="AG933" s="85"/>
      <c r="AH933" s="85"/>
    </row>
    <row r="934" ht="12.75" customHeight="1">
      <c r="A934" s="85"/>
      <c r="B934" s="94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  <c r="AC934" s="85"/>
      <c r="AD934" s="85"/>
      <c r="AE934" s="85"/>
      <c r="AF934" s="85"/>
      <c r="AG934" s="85"/>
      <c r="AH934" s="85"/>
    </row>
    <row r="935" ht="12.75" customHeight="1">
      <c r="A935" s="85"/>
      <c r="B935" s="94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  <c r="AC935" s="85"/>
      <c r="AD935" s="85"/>
      <c r="AE935" s="85"/>
      <c r="AF935" s="85"/>
      <c r="AG935" s="85"/>
      <c r="AH935" s="85"/>
    </row>
    <row r="936" ht="12.75" customHeight="1">
      <c r="A936" s="85"/>
      <c r="B936" s="94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  <c r="AC936" s="85"/>
      <c r="AD936" s="85"/>
      <c r="AE936" s="85"/>
      <c r="AF936" s="85"/>
      <c r="AG936" s="85"/>
      <c r="AH936" s="85"/>
    </row>
    <row r="937" ht="12.75" customHeight="1">
      <c r="A937" s="85"/>
      <c r="B937" s="94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  <c r="AC937" s="85"/>
      <c r="AD937" s="85"/>
      <c r="AE937" s="85"/>
      <c r="AF937" s="85"/>
      <c r="AG937" s="85"/>
      <c r="AH937" s="85"/>
    </row>
    <row r="938" ht="12.75" customHeight="1">
      <c r="A938" s="85"/>
      <c r="B938" s="94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  <c r="AC938" s="85"/>
      <c r="AD938" s="85"/>
      <c r="AE938" s="85"/>
      <c r="AF938" s="85"/>
      <c r="AG938" s="85"/>
      <c r="AH938" s="85"/>
    </row>
    <row r="939" ht="12.75" customHeight="1">
      <c r="A939" s="85"/>
      <c r="B939" s="94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  <c r="AC939" s="85"/>
      <c r="AD939" s="85"/>
      <c r="AE939" s="85"/>
      <c r="AF939" s="85"/>
      <c r="AG939" s="85"/>
      <c r="AH939" s="85"/>
    </row>
    <row r="940" ht="12.75" customHeight="1">
      <c r="A940" s="85"/>
      <c r="B940" s="94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  <c r="AC940" s="85"/>
      <c r="AD940" s="85"/>
      <c r="AE940" s="85"/>
      <c r="AF940" s="85"/>
      <c r="AG940" s="85"/>
      <c r="AH940" s="85"/>
    </row>
    <row r="941" ht="12.75" customHeight="1">
      <c r="A941" s="85"/>
      <c r="B941" s="94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  <c r="AC941" s="85"/>
      <c r="AD941" s="85"/>
      <c r="AE941" s="85"/>
      <c r="AF941" s="85"/>
      <c r="AG941" s="85"/>
      <c r="AH941" s="85"/>
    </row>
    <row r="942" ht="12.75" customHeight="1">
      <c r="A942" s="85"/>
      <c r="B942" s="94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  <c r="AC942" s="85"/>
      <c r="AD942" s="85"/>
      <c r="AE942" s="85"/>
      <c r="AF942" s="85"/>
      <c r="AG942" s="85"/>
      <c r="AH942" s="85"/>
    </row>
    <row r="943" ht="12.75" customHeight="1">
      <c r="A943" s="85"/>
      <c r="B943" s="94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  <c r="AC943" s="85"/>
      <c r="AD943" s="85"/>
      <c r="AE943" s="85"/>
      <c r="AF943" s="85"/>
      <c r="AG943" s="85"/>
      <c r="AH943" s="85"/>
    </row>
    <row r="944" ht="12.75" customHeight="1">
      <c r="A944" s="85"/>
      <c r="B944" s="94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  <c r="AC944" s="85"/>
      <c r="AD944" s="85"/>
      <c r="AE944" s="85"/>
      <c r="AF944" s="85"/>
      <c r="AG944" s="85"/>
      <c r="AH944" s="85"/>
    </row>
    <row r="945" ht="12.75" customHeight="1">
      <c r="A945" s="85"/>
      <c r="B945" s="94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  <c r="AC945" s="85"/>
      <c r="AD945" s="85"/>
      <c r="AE945" s="85"/>
      <c r="AF945" s="85"/>
      <c r="AG945" s="85"/>
      <c r="AH945" s="85"/>
    </row>
    <row r="946" ht="12.75" customHeight="1">
      <c r="A946" s="85"/>
      <c r="B946" s="94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  <c r="AC946" s="85"/>
      <c r="AD946" s="85"/>
      <c r="AE946" s="85"/>
      <c r="AF946" s="85"/>
      <c r="AG946" s="85"/>
      <c r="AH946" s="85"/>
    </row>
    <row r="947" ht="12.75" customHeight="1">
      <c r="A947" s="85"/>
      <c r="B947" s="94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  <c r="AC947" s="85"/>
      <c r="AD947" s="85"/>
      <c r="AE947" s="85"/>
      <c r="AF947" s="85"/>
      <c r="AG947" s="85"/>
      <c r="AH947" s="85"/>
    </row>
    <row r="948" ht="12.75" customHeight="1">
      <c r="A948" s="85"/>
      <c r="B948" s="94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  <c r="AC948" s="85"/>
      <c r="AD948" s="85"/>
      <c r="AE948" s="85"/>
      <c r="AF948" s="85"/>
      <c r="AG948" s="85"/>
      <c r="AH948" s="85"/>
    </row>
    <row r="949" ht="12.75" customHeight="1">
      <c r="A949" s="85"/>
      <c r="B949" s="94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  <c r="AC949" s="85"/>
      <c r="AD949" s="85"/>
      <c r="AE949" s="85"/>
      <c r="AF949" s="85"/>
      <c r="AG949" s="85"/>
      <c r="AH949" s="85"/>
    </row>
    <row r="950" ht="12.75" customHeight="1">
      <c r="A950" s="85"/>
      <c r="B950" s="94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  <c r="AC950" s="85"/>
      <c r="AD950" s="85"/>
      <c r="AE950" s="85"/>
      <c r="AF950" s="85"/>
      <c r="AG950" s="85"/>
      <c r="AH950" s="85"/>
    </row>
    <row r="951" ht="12.75" customHeight="1">
      <c r="A951" s="85"/>
      <c r="B951" s="94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  <c r="AC951" s="85"/>
      <c r="AD951" s="85"/>
      <c r="AE951" s="85"/>
      <c r="AF951" s="85"/>
      <c r="AG951" s="85"/>
      <c r="AH951" s="85"/>
    </row>
    <row r="952" ht="12.75" customHeight="1">
      <c r="A952" s="85"/>
      <c r="B952" s="94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  <c r="AC952" s="85"/>
      <c r="AD952" s="85"/>
      <c r="AE952" s="85"/>
      <c r="AF952" s="85"/>
      <c r="AG952" s="85"/>
      <c r="AH952" s="85"/>
    </row>
    <row r="953" ht="12.75" customHeight="1">
      <c r="A953" s="85"/>
      <c r="B953" s="94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  <c r="AC953" s="85"/>
      <c r="AD953" s="85"/>
      <c r="AE953" s="85"/>
      <c r="AF953" s="85"/>
      <c r="AG953" s="85"/>
      <c r="AH953" s="85"/>
    </row>
    <row r="954" ht="12.75" customHeight="1">
      <c r="A954" s="85"/>
      <c r="B954" s="94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  <c r="AC954" s="85"/>
      <c r="AD954" s="85"/>
      <c r="AE954" s="85"/>
      <c r="AF954" s="85"/>
      <c r="AG954" s="85"/>
      <c r="AH954" s="85"/>
    </row>
    <row r="955" ht="12.75" customHeight="1">
      <c r="A955" s="85"/>
      <c r="B955" s="94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  <c r="AA955" s="85"/>
      <c r="AB955" s="85"/>
      <c r="AC955" s="85"/>
      <c r="AD955" s="85"/>
      <c r="AE955" s="85"/>
      <c r="AF955" s="85"/>
      <c r="AG955" s="85"/>
      <c r="AH955" s="85"/>
    </row>
    <row r="956" ht="12.75" customHeight="1">
      <c r="A956" s="85"/>
      <c r="B956" s="94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  <c r="AA956" s="85"/>
      <c r="AB956" s="85"/>
      <c r="AC956" s="85"/>
      <c r="AD956" s="85"/>
      <c r="AE956" s="85"/>
      <c r="AF956" s="85"/>
      <c r="AG956" s="85"/>
      <c r="AH956" s="85"/>
    </row>
    <row r="957" ht="12.75" customHeight="1">
      <c r="A957" s="85"/>
      <c r="B957" s="94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  <c r="AA957" s="85"/>
      <c r="AB957" s="85"/>
      <c r="AC957" s="85"/>
      <c r="AD957" s="85"/>
      <c r="AE957" s="85"/>
      <c r="AF957" s="85"/>
      <c r="AG957" s="85"/>
      <c r="AH957" s="85"/>
    </row>
    <row r="958" ht="12.75" customHeight="1">
      <c r="A958" s="85"/>
      <c r="B958" s="94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  <c r="AC958" s="85"/>
      <c r="AD958" s="85"/>
      <c r="AE958" s="85"/>
      <c r="AF958" s="85"/>
      <c r="AG958" s="85"/>
      <c r="AH958" s="85"/>
    </row>
    <row r="959" ht="12.75" customHeight="1">
      <c r="A959" s="85"/>
      <c r="B959" s="94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  <c r="AC959" s="85"/>
      <c r="AD959" s="85"/>
      <c r="AE959" s="85"/>
      <c r="AF959" s="85"/>
      <c r="AG959" s="85"/>
      <c r="AH959" s="85"/>
    </row>
    <row r="960" ht="12.75" customHeight="1">
      <c r="A960" s="85"/>
      <c r="B960" s="94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  <c r="AC960" s="85"/>
      <c r="AD960" s="85"/>
      <c r="AE960" s="85"/>
      <c r="AF960" s="85"/>
      <c r="AG960" s="85"/>
      <c r="AH960" s="85"/>
    </row>
    <row r="961" ht="12.75" customHeight="1">
      <c r="A961" s="85"/>
      <c r="B961" s="94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  <c r="AC961" s="85"/>
      <c r="AD961" s="85"/>
      <c r="AE961" s="85"/>
      <c r="AF961" s="85"/>
      <c r="AG961" s="85"/>
      <c r="AH961" s="85"/>
    </row>
    <row r="962" ht="12.75" customHeight="1">
      <c r="A962" s="85"/>
      <c r="B962" s="94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  <c r="AC962" s="85"/>
      <c r="AD962" s="85"/>
      <c r="AE962" s="85"/>
      <c r="AF962" s="85"/>
      <c r="AG962" s="85"/>
      <c r="AH962" s="85"/>
    </row>
    <row r="963" ht="12.75" customHeight="1">
      <c r="A963" s="85"/>
      <c r="B963" s="94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  <c r="AC963" s="85"/>
      <c r="AD963" s="85"/>
      <c r="AE963" s="85"/>
      <c r="AF963" s="85"/>
      <c r="AG963" s="85"/>
      <c r="AH963" s="85"/>
    </row>
    <row r="964" ht="12.75" customHeight="1">
      <c r="A964" s="85"/>
      <c r="B964" s="94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  <c r="AC964" s="85"/>
      <c r="AD964" s="85"/>
      <c r="AE964" s="85"/>
      <c r="AF964" s="85"/>
      <c r="AG964" s="85"/>
      <c r="AH964" s="85"/>
    </row>
    <row r="965" ht="12.75" customHeight="1">
      <c r="A965" s="85"/>
      <c r="B965" s="94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  <c r="AC965" s="85"/>
      <c r="AD965" s="85"/>
      <c r="AE965" s="85"/>
      <c r="AF965" s="85"/>
      <c r="AG965" s="85"/>
      <c r="AH965" s="85"/>
    </row>
    <row r="966" ht="12.75" customHeight="1">
      <c r="A966" s="85"/>
      <c r="B966" s="94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  <c r="AC966" s="85"/>
      <c r="AD966" s="85"/>
      <c r="AE966" s="85"/>
      <c r="AF966" s="85"/>
      <c r="AG966" s="85"/>
      <c r="AH966" s="85"/>
    </row>
    <row r="967" ht="12.75" customHeight="1">
      <c r="A967" s="85"/>
      <c r="B967" s="94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  <c r="AC967" s="85"/>
      <c r="AD967" s="85"/>
      <c r="AE967" s="85"/>
      <c r="AF967" s="85"/>
      <c r="AG967" s="85"/>
      <c r="AH967" s="85"/>
    </row>
    <row r="968" ht="12.75" customHeight="1">
      <c r="A968" s="85"/>
      <c r="B968" s="94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  <c r="AC968" s="85"/>
      <c r="AD968" s="85"/>
      <c r="AE968" s="85"/>
      <c r="AF968" s="85"/>
      <c r="AG968" s="85"/>
      <c r="AH968" s="85"/>
    </row>
    <row r="969" ht="12.75" customHeight="1">
      <c r="A969" s="85"/>
      <c r="B969" s="94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  <c r="AC969" s="85"/>
      <c r="AD969" s="85"/>
      <c r="AE969" s="85"/>
      <c r="AF969" s="85"/>
      <c r="AG969" s="85"/>
      <c r="AH969" s="85"/>
    </row>
    <row r="970" ht="12.75" customHeight="1">
      <c r="A970" s="85"/>
      <c r="B970" s="94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  <c r="AC970" s="85"/>
      <c r="AD970" s="85"/>
      <c r="AE970" s="85"/>
      <c r="AF970" s="85"/>
      <c r="AG970" s="85"/>
      <c r="AH970" s="85"/>
    </row>
    <row r="971" ht="12.75" customHeight="1">
      <c r="A971" s="85"/>
      <c r="B971" s="94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  <c r="AC971" s="85"/>
      <c r="AD971" s="85"/>
      <c r="AE971" s="85"/>
      <c r="AF971" s="85"/>
      <c r="AG971" s="85"/>
      <c r="AH971" s="85"/>
    </row>
    <row r="972" ht="12.75" customHeight="1">
      <c r="A972" s="85"/>
      <c r="B972" s="94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  <c r="AC972" s="85"/>
      <c r="AD972" s="85"/>
      <c r="AE972" s="85"/>
      <c r="AF972" s="85"/>
      <c r="AG972" s="85"/>
      <c r="AH972" s="85"/>
    </row>
    <row r="973" ht="12.75" customHeight="1">
      <c r="A973" s="85"/>
      <c r="B973" s="94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  <c r="AC973" s="85"/>
      <c r="AD973" s="85"/>
      <c r="AE973" s="85"/>
      <c r="AF973" s="85"/>
      <c r="AG973" s="85"/>
      <c r="AH973" s="85"/>
    </row>
    <row r="974" ht="12.75" customHeight="1">
      <c r="A974" s="85"/>
      <c r="B974" s="94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  <c r="AC974" s="85"/>
      <c r="AD974" s="85"/>
      <c r="AE974" s="85"/>
      <c r="AF974" s="85"/>
      <c r="AG974" s="85"/>
      <c r="AH974" s="85"/>
    </row>
    <row r="975" ht="12.75" customHeight="1">
      <c r="A975" s="85"/>
      <c r="B975" s="94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  <c r="AC975" s="85"/>
      <c r="AD975" s="85"/>
      <c r="AE975" s="85"/>
      <c r="AF975" s="85"/>
      <c r="AG975" s="85"/>
      <c r="AH975" s="85"/>
    </row>
    <row r="976" ht="12.75" customHeight="1">
      <c r="A976" s="85"/>
      <c r="B976" s="94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  <c r="AC976" s="85"/>
      <c r="AD976" s="85"/>
      <c r="AE976" s="85"/>
      <c r="AF976" s="85"/>
      <c r="AG976" s="85"/>
      <c r="AH976" s="85"/>
    </row>
    <row r="977" ht="12.75" customHeight="1">
      <c r="A977" s="85"/>
      <c r="B977" s="94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  <c r="AC977" s="85"/>
      <c r="AD977" s="85"/>
      <c r="AE977" s="85"/>
      <c r="AF977" s="85"/>
      <c r="AG977" s="85"/>
      <c r="AH977" s="85"/>
    </row>
    <row r="978" ht="12.75" customHeight="1">
      <c r="A978" s="85"/>
      <c r="B978" s="94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  <c r="AC978" s="85"/>
      <c r="AD978" s="85"/>
      <c r="AE978" s="85"/>
      <c r="AF978" s="85"/>
      <c r="AG978" s="85"/>
      <c r="AH978" s="85"/>
    </row>
    <row r="979" ht="12.75" customHeight="1">
      <c r="A979" s="85"/>
      <c r="B979" s="94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  <c r="AC979" s="85"/>
      <c r="AD979" s="85"/>
      <c r="AE979" s="85"/>
      <c r="AF979" s="85"/>
      <c r="AG979" s="85"/>
      <c r="AH979" s="85"/>
    </row>
    <row r="980" ht="12.75" customHeight="1">
      <c r="A980" s="85"/>
      <c r="B980" s="94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  <c r="AC980" s="85"/>
      <c r="AD980" s="85"/>
      <c r="AE980" s="85"/>
      <c r="AF980" s="85"/>
      <c r="AG980" s="85"/>
      <c r="AH980" s="85"/>
    </row>
    <row r="981" ht="12.75" customHeight="1">
      <c r="A981" s="85"/>
      <c r="B981" s="94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  <c r="AC981" s="85"/>
      <c r="AD981" s="85"/>
      <c r="AE981" s="85"/>
      <c r="AF981" s="85"/>
      <c r="AG981" s="85"/>
      <c r="AH981" s="85"/>
    </row>
    <row r="982" ht="12.75" customHeight="1">
      <c r="A982" s="85"/>
      <c r="B982" s="94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  <c r="AC982" s="85"/>
      <c r="AD982" s="85"/>
      <c r="AE982" s="85"/>
      <c r="AF982" s="85"/>
      <c r="AG982" s="85"/>
      <c r="AH982" s="85"/>
    </row>
    <row r="983" ht="12.75" customHeight="1">
      <c r="A983" s="85"/>
      <c r="B983" s="94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  <c r="AC983" s="85"/>
      <c r="AD983" s="85"/>
      <c r="AE983" s="85"/>
      <c r="AF983" s="85"/>
      <c r="AG983" s="85"/>
      <c r="AH983" s="85"/>
    </row>
    <row r="984" ht="12.75" customHeight="1">
      <c r="A984" s="85"/>
      <c r="B984" s="94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  <c r="AC984" s="85"/>
      <c r="AD984" s="85"/>
      <c r="AE984" s="85"/>
      <c r="AF984" s="85"/>
      <c r="AG984" s="85"/>
      <c r="AH984" s="85"/>
    </row>
    <row r="985" ht="12.75" customHeight="1">
      <c r="A985" s="85"/>
      <c r="B985" s="94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  <c r="AC985" s="85"/>
      <c r="AD985" s="85"/>
      <c r="AE985" s="85"/>
      <c r="AF985" s="85"/>
      <c r="AG985" s="85"/>
      <c r="AH985" s="85"/>
    </row>
    <row r="986" ht="12.75" customHeight="1">
      <c r="A986" s="85"/>
      <c r="B986" s="94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  <c r="AC986" s="85"/>
      <c r="AD986" s="85"/>
      <c r="AE986" s="85"/>
      <c r="AF986" s="85"/>
      <c r="AG986" s="85"/>
      <c r="AH986" s="85"/>
    </row>
    <row r="987" ht="12.75" customHeight="1">
      <c r="A987" s="85"/>
      <c r="B987" s="94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  <c r="AC987" s="85"/>
      <c r="AD987" s="85"/>
      <c r="AE987" s="85"/>
      <c r="AF987" s="85"/>
      <c r="AG987" s="85"/>
      <c r="AH987" s="85"/>
    </row>
    <row r="988" ht="12.75" customHeight="1">
      <c r="A988" s="85"/>
      <c r="B988" s="94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  <c r="AC988" s="85"/>
      <c r="AD988" s="85"/>
      <c r="AE988" s="85"/>
      <c r="AF988" s="85"/>
      <c r="AG988" s="85"/>
      <c r="AH988" s="85"/>
    </row>
    <row r="989" ht="12.75" customHeight="1">
      <c r="A989" s="85"/>
      <c r="B989" s="94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85"/>
      <c r="AB989" s="85"/>
      <c r="AC989" s="85"/>
      <c r="AD989" s="85"/>
      <c r="AE989" s="85"/>
      <c r="AF989" s="85"/>
      <c r="AG989" s="85"/>
      <c r="AH989" s="85"/>
    </row>
    <row r="990" ht="12.75" customHeight="1">
      <c r="A990" s="85"/>
      <c r="B990" s="94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  <c r="AC990" s="85"/>
      <c r="AD990" s="85"/>
      <c r="AE990" s="85"/>
      <c r="AF990" s="85"/>
      <c r="AG990" s="85"/>
      <c r="AH990" s="85"/>
    </row>
    <row r="991" ht="12.75" customHeight="1">
      <c r="A991" s="85"/>
      <c r="B991" s="94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  <c r="AC991" s="85"/>
      <c r="AD991" s="85"/>
      <c r="AE991" s="85"/>
      <c r="AF991" s="85"/>
      <c r="AG991" s="85"/>
      <c r="AH991" s="85"/>
    </row>
    <row r="992" ht="12.75" customHeight="1">
      <c r="A992" s="85"/>
      <c r="B992" s="94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  <c r="AC992" s="85"/>
      <c r="AD992" s="85"/>
      <c r="AE992" s="85"/>
      <c r="AF992" s="85"/>
      <c r="AG992" s="85"/>
      <c r="AH992" s="85"/>
    </row>
    <row r="993" ht="12.75" customHeight="1">
      <c r="A993" s="85"/>
      <c r="B993" s="94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  <c r="AC993" s="85"/>
      <c r="AD993" s="85"/>
      <c r="AE993" s="85"/>
      <c r="AF993" s="85"/>
      <c r="AG993" s="85"/>
      <c r="AH993" s="85"/>
    </row>
    <row r="994" ht="12.75" customHeight="1">
      <c r="A994" s="85"/>
      <c r="B994" s="94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  <c r="AC994" s="85"/>
      <c r="AD994" s="85"/>
      <c r="AE994" s="85"/>
      <c r="AF994" s="85"/>
      <c r="AG994" s="85"/>
      <c r="AH994" s="85"/>
    </row>
    <row r="995" ht="12.75" customHeight="1">
      <c r="A995" s="85"/>
      <c r="B995" s="94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  <c r="AC995" s="85"/>
      <c r="AD995" s="85"/>
      <c r="AE995" s="85"/>
      <c r="AF995" s="85"/>
      <c r="AG995" s="85"/>
      <c r="AH995" s="85"/>
    </row>
    <row r="996" ht="12.75" customHeight="1">
      <c r="A996" s="85"/>
      <c r="B996" s="94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  <c r="AA996" s="85"/>
      <c r="AB996" s="85"/>
      <c r="AC996" s="85"/>
      <c r="AD996" s="85"/>
      <c r="AE996" s="85"/>
      <c r="AF996" s="85"/>
      <c r="AG996" s="85"/>
      <c r="AH996" s="85"/>
    </row>
    <row r="997" ht="12.75" customHeight="1">
      <c r="A997" s="85"/>
      <c r="B997" s="94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  <c r="AC997" s="85"/>
      <c r="AD997" s="85"/>
      <c r="AE997" s="85"/>
      <c r="AF997" s="85"/>
      <c r="AG997" s="85"/>
      <c r="AH997" s="85"/>
    </row>
    <row r="998" ht="12.75" customHeight="1">
      <c r="A998" s="85"/>
      <c r="B998" s="94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  <c r="AC998" s="85"/>
      <c r="AD998" s="85"/>
      <c r="AE998" s="85"/>
      <c r="AF998" s="85"/>
      <c r="AG998" s="85"/>
      <c r="AH998" s="85"/>
    </row>
    <row r="999" ht="12.75" customHeight="1">
      <c r="A999" s="85"/>
      <c r="B999" s="94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  <c r="AA999" s="85"/>
      <c r="AB999" s="85"/>
      <c r="AC999" s="85"/>
      <c r="AD999" s="85"/>
      <c r="AE999" s="85"/>
      <c r="AF999" s="85"/>
      <c r="AG999" s="85"/>
      <c r="AH999" s="85"/>
    </row>
    <row r="1000" ht="12.75" customHeight="1">
      <c r="A1000" s="85"/>
      <c r="B1000" s="94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  <c r="AD1000" s="85"/>
      <c r="AE1000" s="85"/>
      <c r="AF1000" s="85"/>
      <c r="AG1000" s="85"/>
      <c r="AH1000" s="85"/>
    </row>
  </sheetData>
  <mergeCells count="7">
    <mergeCell ref="A1:G3"/>
    <mergeCell ref="H1:M1"/>
    <mergeCell ref="C11:N11"/>
    <mergeCell ref="C15:N15"/>
    <mergeCell ref="C26:N26"/>
    <mergeCell ref="C32:N32"/>
    <mergeCell ref="C39:N3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2000-07-01T09:28:06Z</dcterms:created>
  <dc:creator>OSEO innovation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str>Document</vt:lpstr>
  </property>
  <property fmtid="{D5CDD505-2E9C-101B-9397-08002B2CF9AE}" pid="3" name="NXTAG2">
    <vt:lpstr>000800fe0a0000000000010262010207f74006b004c800</vt:lpstr>
  </property>
  <property fmtid="{D5CDD505-2E9C-101B-9397-08002B2CF9AE}" pid="4" name="ICV">
    <vt:lpstr>5D8ECB7CA66445F98F3BA858C7D711E8</vt:lpstr>
  </property>
  <property fmtid="{D5CDD505-2E9C-101B-9397-08002B2CF9AE}" pid="5" name="KSOProductBuildVer">
    <vt:lpstr>1036-11.2.0.11513</vt:lpstr>
  </property>
</Properties>
</file>